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9820" yWindow="10690" windowWidth="19420" windowHeight="11500" tabRatio="600" firstSheet="0" activeTab="3" autoFilterDateGrouping="1"/>
  </bookViews>
  <sheets>
    <sheet xmlns:r="http://schemas.openxmlformats.org/officeDocument/2006/relationships" name="Measurements" sheetId="1" state="visible" r:id="rId1"/>
    <sheet xmlns:r="http://schemas.openxmlformats.org/officeDocument/2006/relationships" name="Cost Analysis" sheetId="2" state="visible" r:id="rId2"/>
    <sheet xmlns:r="http://schemas.openxmlformats.org/officeDocument/2006/relationships" name="KPI" sheetId="3" state="visible" r:id="rId3"/>
    <sheet xmlns:r="http://schemas.openxmlformats.org/officeDocument/2006/relationships" name="Raw Data &amp; Observations" sheetId="4" state="visible" r:id="rId4"/>
    <sheet xmlns:r="http://schemas.openxmlformats.org/officeDocument/2006/relationships" name="Additional Analysis" sheetId="5" state="visible" r:id="rId5"/>
    <sheet xmlns:r="http://schemas.openxmlformats.org/officeDocument/2006/relationships" name="Graphs" sheetId="6" state="visible" r:id="rId6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\$#,##0.00"/>
  </numFmts>
  <fonts count="52">
    <font>
      <name val="Aptos Narrow"/>
      <family val="2"/>
      <color theme="1"/>
      <sz val="11"/>
      <scheme val="minor"/>
    </font>
    <font>
      <name val="Aptos Narrow"/>
      <sz val="11"/>
    </font>
    <font>
      <name val="Calibri"/>
      <b val="1"/>
      <color rgb="FF232F3E"/>
      <sz val="20"/>
    </font>
    <font>
      <name val="Calibri"/>
      <i val="1"/>
      <color rgb="FF9CA3AF"/>
      <sz val="11"/>
    </font>
    <font>
      <name val="Calibri"/>
      <b val="1"/>
      <color rgb="FF9CA3AF"/>
      <sz val="9.5"/>
    </font>
    <font>
      <name val="Calibri"/>
      <color rgb="FF1A1A2E"/>
      <sz val="9.5"/>
    </font>
    <font>
      <name val="Calibri"/>
      <b val="1"/>
      <color rgb="FFFF9900"/>
      <sz val="13"/>
    </font>
    <font>
      <name val="Calibri"/>
      <b val="1"/>
      <color rgb="FFFFFFFF"/>
      <sz val="10.5"/>
    </font>
    <font>
      <name val="Calibri"/>
      <color rgb="FF1A1A2E"/>
      <sz val="10.5"/>
    </font>
    <font>
      <name val="Calibri"/>
      <i val="1"/>
      <color rgb="FF9CA3AF"/>
      <sz val="10"/>
    </font>
    <font>
      <name val="Calibri"/>
      <color rgb="FFFF9900"/>
      <sz val="10"/>
    </font>
    <font>
      <name val="Calibri"/>
      <color rgb="FF1A1A2E"/>
      <sz val="10.5"/>
    </font>
    <font>
      <name val="Calibri"/>
      <b val="1"/>
      <color rgb="FF232F3E"/>
      <sz val="20"/>
    </font>
    <font>
      <name val="Calibri"/>
      <i val="1"/>
      <color rgb="FF9CA3AF"/>
      <sz val="11"/>
    </font>
    <font>
      <name val="Calibri"/>
      <b val="1"/>
      <color rgb="FF9CA3AF"/>
      <sz val="9.5"/>
    </font>
    <font>
      <name val="Calibri"/>
      <color rgb="FF1A1A2E"/>
      <sz val="9.5"/>
    </font>
    <font>
      <name val="Calibri"/>
      <b val="1"/>
      <color rgb="FFFF9900"/>
      <sz val="13"/>
    </font>
    <font>
      <name val="Calibri"/>
      <b val="1"/>
      <color rgb="FFFFFFFF"/>
      <sz val="10.5"/>
    </font>
    <font>
      <name val="Calibri"/>
      <i val="1"/>
      <color rgb="FF9CA3AF"/>
      <sz val="10"/>
    </font>
    <font>
      <name val="Calibri"/>
      <b val="1"/>
      <color rgb="FF232F3E"/>
      <sz val="10"/>
    </font>
    <font>
      <name val="Calibri"/>
      <b val="1"/>
      <color rgb="FF1A1A2E"/>
      <sz val="10.5"/>
    </font>
    <font>
      <name val="Aptos Narrow"/>
      <sz val="11"/>
    </font>
    <font>
      <name val="Calibri"/>
      <i val="1"/>
      <color rgb="FF9CA3AF"/>
      <sz val="9"/>
    </font>
    <font>
      <name val="Calibri"/>
      <b val="1"/>
      <color rgb="FF232F3E"/>
      <sz val="16"/>
    </font>
    <font>
      <name val="Calibri"/>
      <b val="1"/>
      <color rgb="FF4CAF50"/>
      <sz val="9.5"/>
    </font>
    <font>
      <name val="Aptos Narrow"/>
      <sz val="11"/>
    </font>
    <font>
      <name val="Calibri"/>
      <b val="1"/>
      <color rgb="FFFF9900"/>
      <sz val="13"/>
    </font>
    <font>
      <name val="Calibri"/>
      <b val="1"/>
      <color rgb="FFFFFFFF"/>
      <sz val="10.5"/>
    </font>
    <font>
      <name val="Calibri"/>
      <color rgb="FF1A1A2E"/>
      <sz val="10.5"/>
    </font>
    <font>
      <name val="Calibri"/>
      <i val="1"/>
      <color rgb="FF6B7280"/>
      <sz val="9.5"/>
    </font>
    <font>
      <name val="Calibri"/>
      <b val="1"/>
      <color rgb="FFFFFFFF"/>
      <sz val="11"/>
    </font>
    <font>
      <name val="Calibri"/>
      <i val="1"/>
      <color rgb="FFFFFFFF"/>
      <sz val="9.5"/>
    </font>
    <font>
      <name val="Aptos Narrow"/>
      <sz val="11"/>
    </font>
    <font>
      <name val="Calibri"/>
      <b val="1"/>
      <color rgb="FFFF9900"/>
      <sz val="13"/>
    </font>
    <font>
      <name val="Calibri"/>
      <b val="1"/>
      <color rgb="FFFFFFFF"/>
      <sz val="10.5"/>
    </font>
    <font>
      <name val="Calibri"/>
      <color rgb="FF1A1A2E"/>
      <sz val="10.5"/>
    </font>
    <font>
      <name val="Calibri"/>
      <i val="1"/>
      <color rgb="FF6B7280"/>
      <sz val="9.5"/>
    </font>
    <font>
      <name val="Calibri"/>
      <b val="1"/>
      <color rgb="FF1A1A2E"/>
      <sz val="10.5"/>
    </font>
    <font>
      <name val="Calibri"/>
      <color rgb="FF9CA3AF"/>
      <sz val="9"/>
    </font>
    <font>
      <name val="Calibri"/>
      <color rgb="FF1A1A2E"/>
      <sz val="10.5"/>
    </font>
    <font>
      <name val="Aptos Narrow"/>
      <sz val="11"/>
    </font>
    <font>
      <name val="Calibri"/>
      <b val="1"/>
      <color rgb="FFFF9900"/>
      <sz val="13"/>
    </font>
    <font>
      <name val="Calibri"/>
      <color rgb="FF9CA3AF"/>
      <sz val="9"/>
    </font>
    <font>
      <name val="Calibri"/>
      <b val="1"/>
      <color rgb="FFFFFFFF"/>
      <sz val="10.5"/>
    </font>
    <font>
      <name val="Calibri"/>
      <color rgb="FF1A1A2E"/>
      <sz val="10.5"/>
    </font>
    <font>
      <name val="Calibri"/>
      <b val="1"/>
      <color rgb="FF1A1A2E"/>
      <sz val="10.5"/>
    </font>
    <font>
      <name val="Calibri"/>
      <family val="2"/>
      <b val="1"/>
      <color theme="0"/>
      <sz val="10.5"/>
    </font>
    <font>
      <name val="Calibri"/>
      <family val="2"/>
      <color rgb="FF1A1A2E"/>
      <sz val="10.5"/>
    </font>
    <font>
      <name val="Calibri"/>
      <family val="2"/>
      <i val="1"/>
      <color rgb="FF9CA3AF"/>
      <sz val="9"/>
    </font>
    <font>
      <name val="Calibri"/>
      <family val="2"/>
      <b val="1"/>
      <color rgb="FFFFFFFF"/>
      <sz val="10.5"/>
    </font>
    <font>
      <name val="Calibri"/>
      <family val="2"/>
      <b val="1"/>
      <color theme="0"/>
      <sz val="11"/>
    </font>
    <font>
      <name val="Calibri"/>
      <family val="2"/>
      <color theme="0"/>
      <sz val="10.5"/>
    </font>
  </fonts>
  <fills count="23">
    <fill>
      <patternFill/>
    </fill>
    <fill>
      <patternFill patternType="gray125"/>
    </fill>
    <fill>
      <patternFill patternType="solid">
        <fgColor rgb="FF232F3E"/>
        <bgColor rgb="FF232F3E"/>
      </patternFill>
    </fill>
    <fill>
      <patternFill patternType="solid">
        <fgColor rgb="FFEEF2F7"/>
        <bgColor rgb="FFEEF2F7"/>
      </patternFill>
    </fill>
    <fill>
      <patternFill patternType="solid">
        <fgColor rgb="FFFFFFFF"/>
        <bgColor rgb="FFFFFFFF"/>
      </patternFill>
    </fill>
    <fill>
      <patternFill patternType="solid">
        <fgColor rgb="FF232F3E"/>
      </patternFill>
    </fill>
    <fill>
      <patternFill patternType="solid">
        <fgColor rgb="FF232F3E"/>
        <bgColor rgb="FF232F3E"/>
      </patternFill>
    </fill>
    <fill>
      <patternFill patternType="solid">
        <fgColor rgb="FFEEF2F7"/>
        <bgColor rgb="FFEEF2F7"/>
      </patternFill>
    </fill>
    <fill>
      <patternFill patternType="solid">
        <fgColor rgb="FFFFFFFF"/>
        <bgColor rgb="FFFFFFFF"/>
      </patternFill>
    </fill>
    <fill>
      <patternFill patternType="solid">
        <fgColor rgb="FF232F3E"/>
        <bgColor rgb="FF232F3E"/>
      </patternFill>
    </fill>
    <fill>
      <patternFill patternType="solid">
        <fgColor rgb="FFEEF2F7"/>
        <bgColor rgb="FFEEF2F7"/>
      </patternFill>
    </fill>
    <fill>
      <patternFill patternType="solid">
        <fgColor rgb="FFFFFFFF"/>
        <bgColor rgb="FFFFFFFF"/>
      </patternFill>
    </fill>
    <fill>
      <patternFill patternType="solid">
        <fgColor rgb="FF232F3E"/>
        <bgColor rgb="FF232F3E"/>
      </patternFill>
    </fill>
    <fill>
      <patternFill patternType="solid">
        <fgColor rgb="FFEEF2F7"/>
        <bgColor rgb="FFEEF2F7"/>
      </patternFill>
    </fill>
    <fill>
      <patternFill patternType="solid">
        <fgColor rgb="FFFFFFFF"/>
        <bgColor rgb="FFFFFFFF"/>
      </patternFill>
    </fill>
    <fill>
      <patternFill patternType="solid">
        <fgColor rgb="FFEEF2F7"/>
        <bgColor rgb="FFEEF2F7"/>
      </patternFill>
    </fill>
    <fill>
      <patternFill patternType="solid">
        <fgColor rgb="FFFFFFFF"/>
        <bgColor rgb="FFFFFFFF"/>
      </patternFill>
    </fill>
    <fill>
      <patternFill patternType="solid">
        <fgColor rgb="FF232F3E"/>
        <bgColor rgb="FF232F3E"/>
      </patternFill>
    </fill>
    <fill>
      <patternFill patternType="solid">
        <fgColor rgb="FFEEF2F7"/>
        <bgColor rgb="FFEEF2F7"/>
      </patternFill>
    </fill>
    <fill>
      <patternFill patternType="solid">
        <fgColor rgb="FFFFFFFF"/>
        <bgColor rgb="FFFFFFFF"/>
      </patternFill>
    </fill>
    <fill>
      <patternFill patternType="solid">
        <fgColor theme="3"/>
        <bgColor indexed="64"/>
      </patternFill>
    </fill>
    <fill>
      <patternFill patternType="solid">
        <fgColor theme="3"/>
        <bgColor rgb="FF232F3E"/>
      </patternFill>
    </fill>
    <fill>
      <patternFill patternType="solid">
        <fgColor theme="3"/>
        <bgColor rgb="FFEEF2F7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232F3E"/>
      </left>
      <right style="thin">
        <color rgb="FF232F3E"/>
      </right>
      <top style="medium">
        <color rgb="FF232F3E"/>
      </top>
      <bottom style="medium">
        <color rgb="FF232F3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/>
      <diagonal/>
    </border>
    <border>
      <left/>
      <right/>
      <top/>
      <bottom style="medium">
        <color rgb="FFFF9900"/>
      </bottom>
      <diagonal/>
    </border>
    <border>
      <left/>
      <right/>
      <top/>
      <bottom style="thin">
        <color rgb="FFFF9900"/>
      </bottom>
      <diagonal/>
    </border>
    <border>
      <left/>
      <right/>
      <top style="medium">
        <color rgb="FF232F3E"/>
      </top>
      <bottom style="medium">
        <color rgb="FF232F3E"/>
      </bottom>
      <diagonal/>
    </border>
    <border>
      <left/>
      <right/>
      <top/>
      <bottom style="thin">
        <color rgb="FFD1D5DB"/>
      </bottom>
      <diagonal/>
    </border>
    <border>
      <left style="thin">
        <color rgb="FF232F3E"/>
      </left>
      <right style="thin">
        <color rgb="FF232F3E"/>
      </right>
      <top style="medium">
        <color rgb="FF232F3E"/>
      </top>
      <bottom style="medium">
        <color rgb="FF232F3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32F3E"/>
      </top>
      <bottom style="double">
        <color rgb="FF232F3E"/>
      </bottom>
      <diagonal/>
    </border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17"/>
  </cellStyleXfs>
  <cellXfs count="152">
    <xf numFmtId="0" fontId="0" fillId="0" borderId="0" pivotButton="0" quotePrefix="0" xfId="0"/>
    <xf numFmtId="0" fontId="1" fillId="0" borderId="1" pivotButton="0" quotePrefix="0" xfId="0"/>
    <xf numFmtId="0" fontId="2" fillId="0" borderId="1" pivotButton="0" quotePrefix="0" xfId="0"/>
    <xf numFmtId="0" fontId="3" fillId="0" borderId="1" pivotButton="0" quotePrefix="0" xfId="0"/>
    <xf numFmtId="0" fontId="4" fillId="0" borderId="1" pivotButton="0" quotePrefix="0" xfId="0"/>
    <xf numFmtId="0" fontId="5" fillId="0" borderId="1" pivotButton="0" quotePrefix="0" xfId="0"/>
    <xf numFmtId="0" fontId="7" fillId="2" borderId="2" applyAlignment="1" pivotButton="0" quotePrefix="0" xfId="0">
      <alignment horizontal="left" vertical="center"/>
    </xf>
    <xf numFmtId="0" fontId="7" fillId="2" borderId="2" applyAlignment="1" pivotButton="0" quotePrefix="0" xfId="0">
      <alignment horizontal="center" vertical="center"/>
    </xf>
    <xf numFmtId="0" fontId="8" fillId="3" borderId="3" applyAlignment="1" pivotButton="0" quotePrefix="0" xfId="0">
      <alignment horizontal="left" vertical="center"/>
    </xf>
    <xf numFmtId="2" fontId="8" fillId="3" borderId="3" applyAlignment="1" pivotButton="0" quotePrefix="0" xfId="0">
      <alignment horizontal="center" vertical="center"/>
    </xf>
    <xf numFmtId="0" fontId="8" fillId="3" borderId="3" applyAlignment="1" pivotButton="0" quotePrefix="0" xfId="0">
      <alignment horizontal="center" vertical="center"/>
    </xf>
    <xf numFmtId="164" fontId="8" fillId="3" borderId="3" applyAlignment="1" pivotButton="0" quotePrefix="0" xfId="0">
      <alignment horizontal="center" vertical="center"/>
    </xf>
    <xf numFmtId="0" fontId="9" fillId="3" borderId="3" applyAlignment="1" pivotButton="0" quotePrefix="0" xfId="0">
      <alignment horizontal="center" vertical="center"/>
    </xf>
    <xf numFmtId="0" fontId="10" fillId="3" borderId="3" applyAlignment="1" pivotButton="0" quotePrefix="0" xfId="0">
      <alignment horizontal="center" vertical="center"/>
    </xf>
    <xf numFmtId="0" fontId="8" fillId="4" borderId="3" applyAlignment="1" pivotButton="0" quotePrefix="0" xfId="0">
      <alignment horizontal="left" vertical="center"/>
    </xf>
    <xf numFmtId="2" fontId="8" fillId="4" borderId="3" applyAlignment="1" pivotButton="0" quotePrefix="0" xfId="0">
      <alignment horizontal="center" vertical="center"/>
    </xf>
    <xf numFmtId="0" fontId="8" fillId="4" borderId="3" applyAlignment="1" pivotButton="0" quotePrefix="0" xfId="0">
      <alignment horizontal="center" vertical="center"/>
    </xf>
    <xf numFmtId="164" fontId="8" fillId="4" borderId="3" applyAlignment="1" pivotButton="0" quotePrefix="0" xfId="0">
      <alignment horizontal="center" vertical="center"/>
    </xf>
    <xf numFmtId="0" fontId="9" fillId="4" borderId="3" applyAlignment="1" pivotButton="0" quotePrefix="0" xfId="0">
      <alignment horizontal="center" vertical="center"/>
    </xf>
    <xf numFmtId="0" fontId="10" fillId="4" borderId="3" applyAlignment="1" pivotButton="0" quotePrefix="0" xfId="0">
      <alignment horizontal="center" vertical="center"/>
    </xf>
    <xf numFmtId="0" fontId="1" fillId="0" borderId="0" pivotButton="0" quotePrefix="0" xfId="0"/>
    <xf numFmtId="0" fontId="1" fillId="0" borderId="5" pivotButton="0" quotePrefix="0" xfId="0"/>
    <xf numFmtId="0" fontId="6" fillId="0" borderId="6" pivotButton="0" quotePrefix="0" xfId="0"/>
    <xf numFmtId="0" fontId="1" fillId="0" borderId="6" pivotButton="0" quotePrefix="0" xfId="0"/>
    <xf numFmtId="0" fontId="16" fillId="0" borderId="6" pivotButton="0" quotePrefix="0" xfId="0"/>
    <xf numFmtId="0" fontId="0" fillId="0" borderId="5" pivotButton="0" quotePrefix="0" xfId="0"/>
    <xf numFmtId="0" fontId="0" fillId="0" borderId="6" pivotButton="0" quotePrefix="0" xfId="0"/>
    <xf numFmtId="0" fontId="11" fillId="0" borderId="4" pivotButton="0" quotePrefix="0" xfId="0"/>
    <xf numFmtId="0" fontId="12" fillId="0" borderId="4" pivotButton="0" quotePrefix="0" xfId="0"/>
    <xf numFmtId="0" fontId="11" fillId="0" borderId="5" pivotButton="0" quotePrefix="0" xfId="0"/>
    <xf numFmtId="0" fontId="13" fillId="0" borderId="4" pivotButton="0" quotePrefix="0" xfId="0"/>
    <xf numFmtId="0" fontId="14" fillId="0" borderId="4" pivotButton="0" quotePrefix="0" xfId="0"/>
    <xf numFmtId="0" fontId="15" fillId="0" borderId="4" pivotButton="0" quotePrefix="0" xfId="0"/>
    <xf numFmtId="0" fontId="16" fillId="0" borderId="6" applyAlignment="1" pivotButton="0" quotePrefix="0" xfId="0">
      <alignment horizontal="left" vertical="center"/>
    </xf>
    <xf numFmtId="0" fontId="11" fillId="0" borderId="6" pivotButton="0" quotePrefix="0" xfId="0"/>
    <xf numFmtId="0" fontId="17" fillId="6" borderId="7" applyAlignment="1" pivotButton="0" quotePrefix="0" xfId="0">
      <alignment horizontal="left" vertical="center"/>
    </xf>
    <xf numFmtId="0" fontId="17" fillId="6" borderId="7" applyAlignment="1" pivotButton="0" quotePrefix="0" xfId="0">
      <alignment horizontal="center" vertical="center"/>
    </xf>
    <xf numFmtId="0" fontId="11" fillId="7" borderId="8" applyAlignment="1" pivotButton="0" quotePrefix="0" xfId="0">
      <alignment horizontal="left" vertical="center"/>
    </xf>
    <xf numFmtId="0" fontId="11" fillId="7" borderId="8" applyAlignment="1" pivotButton="0" quotePrefix="0" xfId="0">
      <alignment horizontal="center" vertical="center"/>
    </xf>
    <xf numFmtId="0" fontId="11" fillId="8" borderId="8" applyAlignment="1" pivotButton="0" quotePrefix="0" xfId="0">
      <alignment horizontal="left" vertical="center"/>
    </xf>
    <xf numFmtId="0" fontId="11" fillId="8" borderId="8" applyAlignment="1" pivotButton="0" quotePrefix="0" xfId="0">
      <alignment horizontal="center" vertical="center"/>
    </xf>
    <xf numFmtId="0" fontId="18" fillId="0" borderId="4" pivotButton="0" quotePrefix="0" xfId="0"/>
    <xf numFmtId="0" fontId="19" fillId="0" borderId="4" pivotButton="0" quotePrefix="0" xfId="0"/>
    <xf numFmtId="0" fontId="21" fillId="0" borderId="4" pivotButton="0" quotePrefix="0" xfId="0"/>
    <xf numFmtId="0" fontId="21" fillId="0" borderId="5" pivotButton="0" quotePrefix="0" xfId="0"/>
    <xf numFmtId="0" fontId="21" fillId="0" borderId="6" pivotButton="0" quotePrefix="0" xfId="0"/>
    <xf numFmtId="0" fontId="17" fillId="6" borderId="9" applyAlignment="1" pivotButton="0" quotePrefix="0" xfId="0">
      <alignment horizontal="left" vertical="center"/>
    </xf>
    <xf numFmtId="0" fontId="17" fillId="6" borderId="9" applyAlignment="1" pivotButton="0" quotePrefix="0" xfId="0">
      <alignment horizontal="center" vertical="center"/>
    </xf>
    <xf numFmtId="0" fontId="11" fillId="7" borderId="10" applyAlignment="1" pivotButton="0" quotePrefix="0" xfId="0">
      <alignment horizontal="left" vertical="center"/>
    </xf>
    <xf numFmtId="0" fontId="11" fillId="7" borderId="10" applyAlignment="1" pivotButton="0" quotePrefix="0" xfId="0">
      <alignment horizontal="center" vertical="center"/>
    </xf>
    <xf numFmtId="165" fontId="11" fillId="7" borderId="10" applyAlignment="1" pivotButton="0" quotePrefix="0" xfId="0">
      <alignment horizontal="center" vertical="center"/>
    </xf>
    <xf numFmtId="0" fontId="11" fillId="8" borderId="10" applyAlignment="1" pivotButton="0" quotePrefix="0" xfId="0">
      <alignment horizontal="left" vertical="center"/>
    </xf>
    <xf numFmtId="0" fontId="11" fillId="8" borderId="10" applyAlignment="1" pivotButton="0" quotePrefix="0" xfId="0">
      <alignment horizontal="center" vertical="center"/>
    </xf>
    <xf numFmtId="165" fontId="11" fillId="8" borderId="10" applyAlignment="1" pivotButton="0" quotePrefix="0" xfId="0">
      <alignment horizontal="center" vertical="center"/>
    </xf>
    <xf numFmtId="0" fontId="23" fillId="0" borderId="4" pivotButton="0" quotePrefix="0" xfId="0"/>
    <xf numFmtId="0" fontId="20" fillId="7" borderId="10" applyAlignment="1" pivotButton="0" quotePrefix="0" xfId="0">
      <alignment horizontal="center" vertical="center"/>
    </xf>
    <xf numFmtId="0" fontId="20" fillId="8" borderId="10" applyAlignment="1" pivotButton="0" quotePrefix="0" xfId="0">
      <alignment horizontal="center" vertical="center"/>
    </xf>
    <xf numFmtId="0" fontId="22" fillId="0" borderId="4" pivotButton="0" quotePrefix="0" xfId="0"/>
    <xf numFmtId="0" fontId="20" fillId="0" borderId="11" pivotButton="0" quotePrefix="0" xfId="0"/>
    <xf numFmtId="0" fontId="21" fillId="0" borderId="11" pivotButton="0" quotePrefix="0" xfId="0"/>
    <xf numFmtId="165" fontId="20" fillId="0" borderId="11" pivotButton="0" quotePrefix="0" xfId="0"/>
    <xf numFmtId="0" fontId="24" fillId="0" borderId="1" pivotButton="0" quotePrefix="0" xfId="0"/>
    <xf numFmtId="0" fontId="20" fillId="3" borderId="3" applyAlignment="1" pivotButton="0" quotePrefix="0" xfId="0">
      <alignment horizontal="center" vertical="center"/>
    </xf>
    <xf numFmtId="0" fontId="11" fillId="3" borderId="3" applyAlignment="1" pivotButton="0" quotePrefix="0" xfId="0">
      <alignment horizontal="center" vertical="center"/>
    </xf>
    <xf numFmtId="0" fontId="20" fillId="4" borderId="3" applyAlignment="1" pivotButton="0" quotePrefix="0" xfId="0">
      <alignment horizontal="center" vertical="center"/>
    </xf>
    <xf numFmtId="0" fontId="11" fillId="4" borderId="3" applyAlignment="1" pivotButton="0" quotePrefix="0" xfId="0">
      <alignment horizontal="center" vertical="center"/>
    </xf>
    <xf numFmtId="165" fontId="21" fillId="0" borderId="4" pivotButton="0" quotePrefix="0" xfId="0"/>
    <xf numFmtId="0" fontId="1" fillId="0" borderId="4" pivotButton="0" quotePrefix="0" xfId="0"/>
    <xf numFmtId="0" fontId="25" fillId="0" borderId="12" pivotButton="0" quotePrefix="0" xfId="0"/>
    <xf numFmtId="0" fontId="26" fillId="0" borderId="12" pivotButton="0" quotePrefix="0" xfId="0"/>
    <xf numFmtId="0" fontId="27" fillId="9" borderId="13" applyAlignment="1" pivotButton="0" quotePrefix="0" xfId="0">
      <alignment horizontal="center"/>
    </xf>
    <xf numFmtId="0" fontId="28" fillId="10" borderId="13" pivotButton="0" quotePrefix="0" xfId="0"/>
    <xf numFmtId="0" fontId="28" fillId="10" borderId="13" applyAlignment="1" pivotButton="0" quotePrefix="0" xfId="0">
      <alignment horizontal="center"/>
    </xf>
    <xf numFmtId="0" fontId="29" fillId="10" borderId="13" pivotButton="0" quotePrefix="0" xfId="0"/>
    <xf numFmtId="0" fontId="28" fillId="11" borderId="13" pivotButton="0" quotePrefix="0" xfId="0"/>
    <xf numFmtId="0" fontId="28" fillId="11" borderId="13" applyAlignment="1" pivotButton="0" quotePrefix="0" xfId="0">
      <alignment horizontal="center"/>
    </xf>
    <xf numFmtId="0" fontId="29" fillId="11" borderId="13" pivotButton="0" quotePrefix="0" xfId="0"/>
    <xf numFmtId="0" fontId="25" fillId="11" borderId="13" pivotButton="0" quotePrefix="0" xfId="0"/>
    <xf numFmtId="0" fontId="25" fillId="10" borderId="13" pivotButton="0" quotePrefix="0" xfId="0"/>
    <xf numFmtId="0" fontId="27" fillId="9" borderId="13" pivotButton="0" quotePrefix="0" xfId="0"/>
    <xf numFmtId="0" fontId="30" fillId="9" borderId="13" applyAlignment="1" pivotButton="0" quotePrefix="0" xfId="0">
      <alignment horizontal="center"/>
    </xf>
    <xf numFmtId="0" fontId="25" fillId="9" borderId="13" pivotButton="0" quotePrefix="0" xfId="0"/>
    <xf numFmtId="0" fontId="31" fillId="9" borderId="13" pivotButton="0" quotePrefix="0" xfId="0"/>
    <xf numFmtId="0" fontId="32" fillId="0" borderId="14" pivotButton="0" quotePrefix="0" xfId="0"/>
    <xf numFmtId="0" fontId="33" fillId="0" borderId="14" pivotButton="0" quotePrefix="0" xfId="0"/>
    <xf numFmtId="0" fontId="34" fillId="12" borderId="15" applyAlignment="1" pivotButton="0" quotePrefix="0" xfId="0">
      <alignment horizontal="center"/>
    </xf>
    <xf numFmtId="0" fontId="35" fillId="13" borderId="15" pivotButton="0" quotePrefix="0" xfId="0"/>
    <xf numFmtId="0" fontId="35" fillId="13" borderId="15" applyAlignment="1" pivotButton="0" quotePrefix="0" xfId="0">
      <alignment horizontal="center"/>
    </xf>
    <xf numFmtId="0" fontId="35" fillId="14" borderId="15" pivotButton="0" quotePrefix="0" xfId="0"/>
    <xf numFmtId="0" fontId="35" fillId="14" borderId="15" applyAlignment="1" pivotButton="0" quotePrefix="0" xfId="0">
      <alignment horizontal="center"/>
    </xf>
    <xf numFmtId="0" fontId="36" fillId="14" borderId="15" pivotButton="0" quotePrefix="0" xfId="0"/>
    <xf numFmtId="0" fontId="37" fillId="13" borderId="15" pivotButton="0" quotePrefix="0" xfId="0"/>
    <xf numFmtId="0" fontId="37" fillId="13" borderId="15" applyAlignment="1" pivotButton="0" quotePrefix="0" xfId="0">
      <alignment horizontal="center"/>
    </xf>
    <xf numFmtId="0" fontId="38" fillId="0" borderId="12" pivotButton="0" quotePrefix="0" xfId="0"/>
    <xf numFmtId="0" fontId="35" fillId="14" borderId="15" applyAlignment="1" pivotButton="0" quotePrefix="0" xfId="0">
      <alignment horizontal="left" vertical="center"/>
    </xf>
    <xf numFmtId="0" fontId="35" fillId="14" borderId="15" applyAlignment="1" pivotButton="0" quotePrefix="0" xfId="0">
      <alignment horizontal="center" vertical="center"/>
    </xf>
    <xf numFmtId="0" fontId="8" fillId="14" borderId="15" applyAlignment="1" pivotButton="0" quotePrefix="0" xfId="0">
      <alignment horizontal="center" vertical="center"/>
    </xf>
    <xf numFmtId="0" fontId="35" fillId="13" borderId="15" applyAlignment="1" pivotButton="0" quotePrefix="0" xfId="0">
      <alignment horizontal="left" vertical="center"/>
    </xf>
    <xf numFmtId="0" fontId="35" fillId="13" borderId="15" applyAlignment="1" pivotButton="0" quotePrefix="0" xfId="0">
      <alignment horizontal="center" vertical="center"/>
    </xf>
    <xf numFmtId="0" fontId="8" fillId="13" borderId="15" applyAlignment="1" pivotButton="0" quotePrefix="0" xfId="0">
      <alignment horizontal="center" vertical="center"/>
    </xf>
    <xf numFmtId="0" fontId="1" fillId="13" borderId="15" pivotButton="0" quotePrefix="0" xfId="0"/>
    <xf numFmtId="0" fontId="1" fillId="14" borderId="15" pivotButton="0" quotePrefix="0" xfId="0"/>
    <xf numFmtId="0" fontId="8" fillId="13" borderId="15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12" fillId="0" borderId="14" pivotButton="0" quotePrefix="0" xfId="0"/>
    <xf numFmtId="0" fontId="13" fillId="0" borderId="14" pivotButton="0" quotePrefix="0" xfId="0"/>
    <xf numFmtId="0" fontId="33" fillId="0" borderId="6" pivotButton="0" quotePrefix="0" xfId="0"/>
    <xf numFmtId="0" fontId="34" fillId="5" borderId="9" applyAlignment="1" pivotButton="0" quotePrefix="0" xfId="0">
      <alignment horizontal="left" vertical="center"/>
    </xf>
    <xf numFmtId="0" fontId="34" fillId="5" borderId="9" applyAlignment="1" pivotButton="0" quotePrefix="0" xfId="0">
      <alignment horizontal="center" vertical="center"/>
    </xf>
    <xf numFmtId="0" fontId="32" fillId="0" borderId="6" pivotButton="0" quotePrefix="0" xfId="0"/>
    <xf numFmtId="0" fontId="35" fillId="13" borderId="8" applyAlignment="1" pivotButton="0" quotePrefix="0" xfId="0">
      <alignment horizontal="left" vertical="center"/>
    </xf>
    <xf numFmtId="0" fontId="35" fillId="14" borderId="8" applyAlignment="1" pivotButton="0" quotePrefix="0" xfId="0">
      <alignment horizontal="left" vertical="center"/>
    </xf>
    <xf numFmtId="0" fontId="18" fillId="0" borderId="14" pivotButton="0" quotePrefix="0" xfId="0"/>
    <xf numFmtId="0" fontId="11" fillId="0" borderId="14" pivotButton="0" quotePrefix="0" xfId="0"/>
    <xf numFmtId="0" fontId="0" fillId="0" borderId="14" pivotButton="0" quotePrefix="0" xfId="0"/>
    <xf numFmtId="0" fontId="39" fillId="15" borderId="16" applyAlignment="1" pivotButton="0" quotePrefix="0" xfId="0">
      <alignment horizontal="left" vertical="center"/>
    </xf>
    <xf numFmtId="0" fontId="39" fillId="16" borderId="16" applyAlignment="1" pivotButton="0" quotePrefix="0" xfId="0">
      <alignment horizontal="left" vertical="center"/>
    </xf>
    <xf numFmtId="0" fontId="39" fillId="15" borderId="16" applyAlignment="1" pivotButton="0" quotePrefix="0" xfId="0">
      <alignment horizontal="center"/>
    </xf>
    <xf numFmtId="0" fontId="39" fillId="16" borderId="16" applyAlignment="1" pivotButton="0" quotePrefix="0" xfId="0">
      <alignment horizontal="center"/>
    </xf>
    <xf numFmtId="0" fontId="39" fillId="0" borderId="16" applyAlignment="1" pivotButton="0" quotePrefix="0" xfId="0">
      <alignment horizontal="center"/>
    </xf>
    <xf numFmtId="0" fontId="40" fillId="0" borderId="17" pivotButton="0" quotePrefix="0" xfId="0"/>
    <xf numFmtId="0" fontId="41" fillId="0" borderId="17" pivotButton="0" quotePrefix="0" xfId="0"/>
    <xf numFmtId="0" fontId="42" fillId="0" borderId="17" pivotButton="0" quotePrefix="0" xfId="0"/>
    <xf numFmtId="0" fontId="43" fillId="17" borderId="18" applyAlignment="1" pivotButton="0" quotePrefix="0" xfId="0">
      <alignment horizontal="center"/>
    </xf>
    <xf numFmtId="0" fontId="44" fillId="18" borderId="18" applyAlignment="1" pivotButton="0" quotePrefix="0" xfId="0">
      <alignment horizontal="left"/>
    </xf>
    <xf numFmtId="0" fontId="44" fillId="18" borderId="18" applyAlignment="1" pivotButton="0" quotePrefix="0" xfId="0">
      <alignment horizontal="center"/>
    </xf>
    <xf numFmtId="0" fontId="44" fillId="19" borderId="18" applyAlignment="1" pivotButton="0" quotePrefix="0" xfId="0">
      <alignment horizontal="left"/>
    </xf>
    <xf numFmtId="0" fontId="44" fillId="19" borderId="18" applyAlignment="1" pivotButton="0" quotePrefix="0" xfId="0">
      <alignment horizontal="center"/>
    </xf>
    <xf numFmtId="0" fontId="44" fillId="18" borderId="18" pivotButton="0" quotePrefix="0" xfId="0"/>
    <xf numFmtId="0" fontId="45" fillId="18" borderId="18" applyAlignment="1" pivotButton="0" quotePrefix="0" xfId="0">
      <alignment horizontal="center"/>
    </xf>
    <xf numFmtId="0" fontId="44" fillId="19" borderId="18" pivotButton="0" quotePrefix="0" xfId="0"/>
    <xf numFmtId="0" fontId="45" fillId="19" borderId="18" applyAlignment="1" pivotButton="0" quotePrefix="0" xfId="0">
      <alignment horizontal="center"/>
    </xf>
    <xf numFmtId="0" fontId="42" fillId="0" borderId="0" pivotButton="0" quotePrefix="0" xfId="0"/>
    <xf numFmtId="0" fontId="11" fillId="0" borderId="17" pivotButton="0" quotePrefix="0" xfId="0"/>
    <xf numFmtId="0" fontId="0" fillId="0" borderId="17" pivotButton="0" quotePrefix="0" xfId="0"/>
    <xf numFmtId="0" fontId="40" fillId="20" borderId="17" pivotButton="0" quotePrefix="0" xfId="0"/>
    <xf numFmtId="0" fontId="46" fillId="20" borderId="17" pivotButton="0" quotePrefix="0" xfId="0"/>
    <xf numFmtId="0" fontId="47" fillId="18" borderId="18" pivotButton="0" quotePrefix="0" xfId="0"/>
    <xf numFmtId="0" fontId="48" fillId="0" borderId="4" applyAlignment="1" pivotButton="0" quotePrefix="0" xfId="0">
      <alignment horizontal="center" vertical="center"/>
    </xf>
    <xf numFmtId="0" fontId="49" fillId="9" borderId="13" applyAlignment="1" pivotButton="0" quotePrefix="0" xfId="0">
      <alignment horizontal="center"/>
    </xf>
    <xf numFmtId="0" fontId="47" fillId="3" borderId="3" applyAlignment="1" pivotButton="0" quotePrefix="0" xfId="0">
      <alignment horizontal="left" vertical="center"/>
    </xf>
    <xf numFmtId="0" fontId="0" fillId="20" borderId="0" pivotButton="0" quotePrefix="0" xfId="0"/>
    <xf numFmtId="0" fontId="50" fillId="20" borderId="0" pivotButton="0" quotePrefix="0" xfId="0"/>
    <xf numFmtId="0" fontId="34" fillId="21" borderId="7" applyAlignment="1" pivotButton="0" quotePrefix="0" xfId="0">
      <alignment horizontal="center" vertical="center"/>
    </xf>
    <xf numFmtId="0" fontId="51" fillId="22" borderId="16" applyAlignment="1" pivotButton="0" quotePrefix="0" xfId="0">
      <alignment horizontal="left" vertical="center"/>
    </xf>
    <xf numFmtId="0" fontId="51" fillId="22" borderId="16" applyAlignment="1" pivotButton="0" quotePrefix="0" xfId="0">
      <alignment horizontal="center"/>
    </xf>
    <xf numFmtId="0" fontId="51" fillId="22" borderId="16" applyAlignment="1" pivotButton="0" quotePrefix="0" xfId="0">
      <alignment horizontal="center" vertical="center"/>
    </xf>
    <xf numFmtId="0" fontId="39" fillId="16" borderId="16" applyAlignment="1" pivotButton="0" quotePrefix="0" xfId="0">
      <alignment horizontal="center" vertical="center"/>
    </xf>
    <xf numFmtId="0" fontId="39" fillId="15" borderId="16" applyAlignment="1" pivotButton="0" quotePrefix="0" xfId="0">
      <alignment horizontal="center" vertical="center"/>
    </xf>
    <xf numFmtId="0" fontId="47" fillId="19" borderId="18" pivotButton="0" quotePrefix="0" xfId="0"/>
    <xf numFmtId="0" fontId="29" fillId="13" borderId="15" pivotButton="0" quotePrefix="0" xfId="0"/>
    <xf numFmtId="0" fontId="32" fillId="0" borderId="14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twoCellAnchor editAs="oneCell">
    <from>
      <col>1</col>
      <colOff>1</colOff>
      <row>1</row>
      <rowOff>1</rowOff>
    </from>
    <to>
      <col>18</col>
      <colOff>165100</colOff>
      <row>19</row>
      <rowOff>37975</rowOff>
    </to>
    <pic>
      <nvPicPr>
        <cNvPr id="3" name="Picture 2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609601" y="190501"/>
          <a:ext cx="10528299" cy="3466974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9"/>
  <sheetViews>
    <sheetView topLeftCell="A8" workbookViewId="0">
      <selection activeCell="G6" sqref="G6"/>
    </sheetView>
  </sheetViews>
  <sheetFormatPr baseColWidth="8" defaultRowHeight="15"/>
  <cols>
    <col width="2" customWidth="1" min="1" max="1"/>
    <col width="13" customWidth="1" min="2" max="2"/>
    <col width="45" bestFit="1" customWidth="1" min="3" max="3"/>
    <col width="15" customWidth="1" min="4" max="4"/>
    <col width="11" customWidth="1" min="5" max="5"/>
    <col width="13" customWidth="1" min="6" max="6"/>
    <col width="9" customWidth="1" min="7" max="7"/>
    <col width="36" customWidth="1" min="8" max="8"/>
    <col width="13" customWidth="1" min="9" max="9"/>
  </cols>
  <sheetData>
    <row r="1" ht="23.4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27.95" customHeight="1">
      <c r="A2" s="1" t="n"/>
      <c r="B2" s="1" t="n"/>
      <c r="C2" s="2" t="inlineStr">
        <is>
          <t>SLAM Guard Rail Project</t>
        </is>
      </c>
      <c r="D2" s="1" t="n"/>
      <c r="E2" s="1" t="n"/>
      <c r="F2" s="1" t="n"/>
      <c r="G2" s="1" t="n"/>
      <c r="H2" s="1" t="n"/>
      <c r="I2" s="1" t="n"/>
    </row>
    <row r="3">
      <c r="A3" s="1" t="n"/>
      <c r="B3" s="1" t="n"/>
      <c r="C3" s="21" t="n"/>
      <c r="D3" s="21" t="n"/>
      <c r="E3" s="21" t="n"/>
      <c r="F3" s="21" t="n"/>
      <c r="G3" s="21" t="n"/>
      <c r="H3" s="21" t="n"/>
      <c r="I3" s="21" t="n"/>
    </row>
    <row r="4">
      <c r="A4" s="1" t="n"/>
      <c r="B4" s="1" t="n"/>
      <c r="C4" s="3" t="inlineStr">
        <is>
          <t>Package Diversion Guard Rail System — Measurements &amp; Tracking</t>
        </is>
      </c>
      <c r="D4" s="1" t="n"/>
      <c r="E4" s="1" t="n"/>
      <c r="F4" s="1" t="n"/>
      <c r="G4" s="1" t="n"/>
      <c r="H4" s="1" t="n"/>
      <c r="I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</row>
    <row r="6">
      <c r="A6" s="1" t="n"/>
      <c r="B6" s="1" t="n"/>
      <c r="C6" s="4" t="inlineStr">
        <is>
          <t>OWNER</t>
        </is>
      </c>
      <c r="D6" s="5" t="inlineStr">
        <is>
          <t>Johnny Poole</t>
        </is>
      </c>
      <c r="E6" s="4" t="inlineStr">
        <is>
          <t>LOCATION</t>
        </is>
      </c>
      <c r="F6" s="5" t="inlineStr">
        <is>
          <t>TPA4-SFC</t>
        </is>
      </c>
      <c r="G6" s="4" t="n"/>
      <c r="H6" s="61" t="n"/>
      <c r="I6" s="4" t="n"/>
    </row>
    <row r="7" ht="15" customHeight="1" thickBo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</row>
    <row r="9" ht="20.1" customHeight="1">
      <c r="A9" s="1" t="n"/>
      <c r="B9" s="1" t="n"/>
      <c r="C9" s="22" t="inlineStr">
        <is>
          <t>INITIAL MEASUREMENTS</t>
        </is>
      </c>
      <c r="D9" s="23" t="n"/>
      <c r="E9" s="23" t="n"/>
      <c r="F9" s="23" t="n"/>
      <c r="G9" s="23" t="n"/>
      <c r="H9" s="23" t="n"/>
      <c r="I9" s="23" t="n"/>
    </row>
    <row r="10" ht="18.6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</row>
    <row r="11">
      <c r="A11" s="1" t="n"/>
      <c r="B11" s="1" t="n"/>
      <c r="C11" s="6" t="inlineStr">
        <is>
          <t>Measurement</t>
        </is>
      </c>
      <c r="D11" s="7" t="inlineStr">
        <is>
          <t>Value (mm)</t>
        </is>
      </c>
      <c r="E11" s="7" t="inlineStr">
        <is>
          <t>Units</t>
        </is>
      </c>
      <c r="F11" s="7" t="inlineStr">
        <is>
          <t>Value (in)</t>
        </is>
      </c>
      <c r="G11" s="7" t="inlineStr">
        <is>
          <t>Units</t>
        </is>
      </c>
      <c r="H11" s="7" t="inlineStr">
        <is>
          <t>Notes</t>
        </is>
      </c>
      <c r="I11" s="7" t="inlineStr">
        <is>
          <t>Ref.</t>
        </is>
      </c>
    </row>
    <row r="12">
      <c r="A12" s="1" t="n"/>
      <c r="B12" s="1" t="n"/>
      <c r="C12" s="8" t="inlineStr">
        <is>
          <t>Guard Length Needed</t>
        </is>
      </c>
      <c r="D12" s="9" t="n">
        <v>3175</v>
      </c>
      <c r="E12" s="10" t="inlineStr">
        <is>
          <t>mm</t>
        </is>
      </c>
      <c r="F12" s="11" t="n">
        <v>125</v>
      </c>
      <c r="G12" s="10" t="inlineStr">
        <is>
          <t>in</t>
        </is>
      </c>
      <c r="H12" s="12" t="n"/>
      <c r="I12" s="13" t="n"/>
    </row>
    <row r="13">
      <c r="A13" s="1" t="n"/>
      <c r="B13" s="1" t="n"/>
      <c r="C13" s="14" t="inlineStr">
        <is>
          <t>Bracket to Conveyor Vertical Difference</t>
        </is>
      </c>
      <c r="D13" s="15" t="n">
        <v>6.35</v>
      </c>
      <c r="E13" s="16" t="inlineStr">
        <is>
          <t>mm</t>
        </is>
      </c>
      <c r="F13" s="17" t="n">
        <v>0.25</v>
      </c>
      <c r="G13" s="16" t="inlineStr">
        <is>
          <t>in</t>
        </is>
      </c>
      <c r="H13" s="18" t="n"/>
      <c r="I13" s="19" t="n"/>
    </row>
    <row r="14">
      <c r="A14" s="1" t="n"/>
      <c r="B14" s="1" t="n"/>
      <c r="C14" s="8" t="inlineStr">
        <is>
          <t>Distance Between Mounting Brackets (End to End)</t>
        </is>
      </c>
      <c r="D14" s="9" t="n">
        <v>1943.1</v>
      </c>
      <c r="E14" s="10" t="inlineStr">
        <is>
          <t>mm</t>
        </is>
      </c>
      <c r="F14" s="11" t="n">
        <v>76.5</v>
      </c>
      <c r="G14" s="10" t="inlineStr">
        <is>
          <t>in</t>
        </is>
      </c>
      <c r="H14" s="12" t="n"/>
      <c r="I14" s="13" t="n"/>
    </row>
    <row r="15">
      <c r="A15" s="1" t="n"/>
      <c r="B15" s="1" t="n"/>
      <c r="C15" s="14" t="inlineStr">
        <is>
          <t>Slot Length</t>
        </is>
      </c>
      <c r="D15" s="15" t="n">
        <v>50</v>
      </c>
      <c r="E15" s="16" t="inlineStr">
        <is>
          <t>mm</t>
        </is>
      </c>
      <c r="F15" s="17" t="n">
        <v>1.969</v>
      </c>
      <c r="G15" s="16" t="inlineStr">
        <is>
          <t>in</t>
        </is>
      </c>
      <c r="H15" s="18" t="n"/>
      <c r="I15" s="19" t="n"/>
    </row>
    <row r="16">
      <c r="A16" s="1" t="n"/>
      <c r="B16" s="1" t="n"/>
      <c r="C16" s="8" t="inlineStr">
        <is>
          <t>Slot Width</t>
        </is>
      </c>
      <c r="D16" s="9" t="n">
        <v>9.539999999999999</v>
      </c>
      <c r="E16" s="10" t="inlineStr">
        <is>
          <t>mm</t>
        </is>
      </c>
      <c r="F16" s="11" t="n">
        <v>0.376</v>
      </c>
      <c r="G16" s="10" t="inlineStr">
        <is>
          <t>in</t>
        </is>
      </c>
      <c r="H16" s="12" t="n"/>
      <c r="I16" s="13" t="n"/>
    </row>
    <row r="17">
      <c r="A17" s="1" t="n"/>
      <c r="B17" s="1" t="n"/>
      <c r="C17" s="14" t="inlineStr">
        <is>
          <t>Bracket Clearance from Machine</t>
        </is>
      </c>
      <c r="D17" s="15" t="n">
        <v>38.1</v>
      </c>
      <c r="E17" s="16" t="inlineStr">
        <is>
          <t>mm</t>
        </is>
      </c>
      <c r="F17" s="17" t="n">
        <v>1.5</v>
      </c>
      <c r="G17" s="16" t="inlineStr">
        <is>
          <t>in</t>
        </is>
      </c>
      <c r="H17" s="18" t="n"/>
      <c r="I17" s="19" t="n"/>
    </row>
    <row r="18">
      <c r="A18" s="1" t="n"/>
      <c r="B18" s="1" t="n"/>
      <c r="C18" s="8" t="inlineStr">
        <is>
          <t>Distance Between Slots (Same Bracket)</t>
        </is>
      </c>
      <c r="D18" s="9" t="n">
        <v>25.9</v>
      </c>
      <c r="E18" s="10" t="inlineStr">
        <is>
          <t>mm</t>
        </is>
      </c>
      <c r="F18" s="11" t="n">
        <v>1.02</v>
      </c>
      <c r="G18" s="10" t="inlineStr">
        <is>
          <t>in</t>
        </is>
      </c>
      <c r="H18" s="12" t="n"/>
      <c r="I18" s="13" t="n"/>
    </row>
    <row r="19">
      <c r="A19" s="1" t="n"/>
      <c r="B19" s="1" t="n"/>
      <c r="C19" s="14" t="inlineStr">
        <is>
          <t>Distance from Bracket End to First Slot Start</t>
        </is>
      </c>
      <c r="D19" s="15" t="n">
        <v>25.4</v>
      </c>
      <c r="E19" s="16" t="inlineStr">
        <is>
          <t>mm</t>
        </is>
      </c>
      <c r="F19" s="17" t="n">
        <v>1</v>
      </c>
      <c r="G19" s="16" t="inlineStr">
        <is>
          <t>in</t>
        </is>
      </c>
      <c r="H19" s="18" t="inlineStr">
        <is>
          <t>Approx.</t>
        </is>
      </c>
      <c r="I19" s="19" t="n"/>
    </row>
    <row r="20">
      <c r="A20" s="1" t="n"/>
      <c r="B20" s="1" t="n"/>
      <c r="C20" s="8" t="inlineStr">
        <is>
          <t>Bracket Center Slot to Belt Distance</t>
        </is>
      </c>
      <c r="D20" s="9" t="n">
        <v>57.15</v>
      </c>
      <c r="E20" s="10" t="inlineStr">
        <is>
          <t>mm</t>
        </is>
      </c>
      <c r="F20" s="11" t="n">
        <v>2.25</v>
      </c>
      <c r="G20" s="10" t="inlineStr">
        <is>
          <t>in</t>
        </is>
      </c>
      <c r="H20" s="12" t="n"/>
      <c r="I20" s="13" t="n"/>
    </row>
    <row r="21">
      <c r="A21" s="1" t="n"/>
      <c r="B21" s="1" t="n"/>
      <c r="C21" s="14" t="inlineStr">
        <is>
          <t>Bracket Width</t>
        </is>
      </c>
      <c r="D21" s="15" t="n">
        <v>27.43</v>
      </c>
      <c r="E21" s="16" t="inlineStr">
        <is>
          <t>mm</t>
        </is>
      </c>
      <c r="F21" s="17" t="n">
        <v>1.08</v>
      </c>
      <c r="G21" s="16" t="inlineStr">
        <is>
          <t>in</t>
        </is>
      </c>
      <c r="H21" s="18" t="n"/>
      <c r="I21" s="19" t="n"/>
    </row>
    <row r="22" ht="15" customHeight="1" thickBot="1">
      <c r="A22" s="1" t="n"/>
      <c r="B22" s="1" t="n"/>
      <c r="C22" s="8" t="inlineStr">
        <is>
          <t>Bracket Thickness</t>
        </is>
      </c>
      <c r="D22" s="9" t="n">
        <v>4.72</v>
      </c>
      <c r="E22" s="10" t="inlineStr">
        <is>
          <t>mm</t>
        </is>
      </c>
      <c r="F22" s="11" t="n">
        <v>0.186</v>
      </c>
      <c r="G22" s="10" t="inlineStr">
        <is>
          <t>in</t>
        </is>
      </c>
      <c r="H22" s="12" t="n"/>
      <c r="I22" s="13" t="n"/>
    </row>
    <row r="23">
      <c r="A23" s="1" t="n"/>
      <c r="B23" s="1" t="n"/>
      <c r="C23" s="14" t="inlineStr">
        <is>
          <t>Gap Distance</t>
        </is>
      </c>
      <c r="D23" s="15" t="n">
        <v>1943.1</v>
      </c>
      <c r="E23" s="16" t="inlineStr">
        <is>
          <t>mm</t>
        </is>
      </c>
      <c r="F23" s="17" t="n">
        <v>76.5</v>
      </c>
      <c r="G23" s="16" t="inlineStr">
        <is>
          <t>in</t>
        </is>
      </c>
      <c r="H23" s="18" t="n"/>
      <c r="I23" s="19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</row>
    <row r="25" ht="15" customHeight="1" thickBo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</row>
    <row r="26" ht="20.1" customHeight="1">
      <c r="A26" s="43" t="n"/>
      <c r="B26" s="43" t="n"/>
      <c r="C26" s="43" t="n"/>
      <c r="D26" s="43" t="n"/>
      <c r="E26" s="43" t="n"/>
      <c r="F26" s="43" t="n"/>
      <c r="G26" s="43" t="n"/>
      <c r="H26" s="43" t="n"/>
      <c r="I26" s="43" t="n"/>
    </row>
    <row r="27">
      <c r="A27" s="43" t="n"/>
      <c r="B27" s="43" t="n"/>
      <c r="C27" s="43" t="n"/>
      <c r="D27" s="43" t="n"/>
      <c r="E27" s="43" t="n"/>
      <c r="F27" s="43" t="n"/>
      <c r="G27" s="43" t="n"/>
      <c r="H27" s="43" t="n"/>
      <c r="I27" s="43" t="n"/>
    </row>
    <row r="28" ht="18.6" customHeight="1">
      <c r="A28" s="43" t="n"/>
      <c r="B28" s="43" t="n"/>
      <c r="C28" s="43" t="n"/>
      <c r="D28" s="43" t="n"/>
      <c r="E28" s="43" t="n"/>
      <c r="F28" s="43" t="n"/>
      <c r="G28" s="43" t="n"/>
      <c r="H28" s="43" t="n"/>
      <c r="I28" s="43" t="n"/>
    </row>
    <row r="29">
      <c r="A29" s="43" t="n"/>
      <c r="B29" s="43" t="n"/>
      <c r="C29" s="43" t="n"/>
      <c r="D29" s="43" t="n"/>
      <c r="E29" s="43" t="n"/>
      <c r="F29" s="43" t="n"/>
      <c r="G29" s="43" t="n"/>
      <c r="H29" s="43" t="n"/>
      <c r="I29" s="43" t="n"/>
    </row>
    <row r="30">
      <c r="A30" s="43" t="n"/>
      <c r="B30" s="43" t="n"/>
      <c r="C30" s="43" t="n"/>
      <c r="D30" s="43" t="n"/>
      <c r="E30" s="43" t="n"/>
      <c r="F30" s="43" t="n"/>
      <c r="G30" s="43" t="n"/>
      <c r="H30" s="43" t="n"/>
      <c r="I30" s="43" t="n"/>
    </row>
    <row r="31">
      <c r="A31" s="43" t="n"/>
      <c r="B31" s="43" t="n"/>
      <c r="C31" s="43" t="n"/>
      <c r="D31" s="43" t="n"/>
      <c r="E31" s="43" t="n"/>
      <c r="F31" s="43" t="n"/>
      <c r="G31" s="43" t="n"/>
      <c r="H31" s="43" t="n"/>
      <c r="I31" s="43" t="n"/>
    </row>
    <row r="32">
      <c r="A32" s="43" t="n"/>
      <c r="B32" s="43" t="n"/>
      <c r="C32" s="43" t="n"/>
      <c r="D32" s="43" t="n"/>
      <c r="E32" s="43" t="n"/>
      <c r="F32" s="43" t="n"/>
      <c r="G32" s="43" t="n"/>
      <c r="H32" s="43" t="n"/>
      <c r="I32" s="43" t="n"/>
    </row>
    <row r="33">
      <c r="A33" s="43" t="n"/>
      <c r="B33" s="43" t="n"/>
      <c r="C33" s="43" t="n"/>
      <c r="D33" s="43" t="n"/>
      <c r="E33" s="43" t="n"/>
      <c r="F33" s="43" t="n"/>
      <c r="G33" s="43" t="n"/>
      <c r="H33" s="43" t="n"/>
      <c r="I33" s="43" t="n"/>
    </row>
    <row r="34">
      <c r="A34" s="43" t="n"/>
      <c r="B34" s="43" t="n"/>
      <c r="C34" s="43" t="n"/>
      <c r="D34" s="43" t="n"/>
      <c r="E34" s="43" t="n"/>
      <c r="F34" s="43" t="n"/>
      <c r="G34" s="43" t="n"/>
      <c r="H34" s="43" t="n"/>
      <c r="I34" s="43" t="n"/>
    </row>
    <row r="35">
      <c r="A35" s="43" t="n"/>
      <c r="B35" s="43" t="n"/>
      <c r="C35" s="43" t="n"/>
      <c r="D35" s="43" t="n"/>
      <c r="E35" s="43" t="n"/>
      <c r="F35" s="43" t="n"/>
      <c r="G35" s="43" t="n"/>
      <c r="H35" s="43" t="n"/>
      <c r="I35" s="43" t="n"/>
    </row>
    <row r="36" ht="15" customHeight="1" thickBot="1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</row>
    <row r="60">
      <c r="C60" s="20" t="n"/>
      <c r="D60" s="20" t="n"/>
      <c r="E60" s="20" t="n"/>
    </row>
    <row r="61">
      <c r="C61" s="20" t="n"/>
      <c r="D61" s="20" t="n"/>
      <c r="E61" s="20" t="n"/>
    </row>
    <row r="62">
      <c r="C62" s="20" t="n"/>
      <c r="D62" s="20" t="n"/>
      <c r="E62" s="20" t="n"/>
    </row>
    <row r="63">
      <c r="C63" s="20" t="n"/>
      <c r="D63" s="20" t="n"/>
      <c r="E63" s="20" t="n"/>
    </row>
    <row r="64">
      <c r="C64" s="20" t="n"/>
      <c r="D64" s="20" t="n"/>
      <c r="E64" s="20" t="n"/>
    </row>
    <row r="65">
      <c r="C65" s="20" t="n"/>
      <c r="D65" s="20" t="n"/>
      <c r="E65" s="20" t="n"/>
    </row>
    <row r="66">
      <c r="C66" s="20" t="n"/>
      <c r="D66" s="20" t="n"/>
      <c r="E66" s="20" t="n"/>
    </row>
    <row r="67">
      <c r="C67" s="20" t="n"/>
      <c r="D67" s="20" t="n"/>
      <c r="E67" s="20" t="n"/>
    </row>
    <row r="68">
      <c r="C68" s="20" t="n"/>
      <c r="D68" s="20" t="n"/>
      <c r="E68" s="20" t="n"/>
    </row>
    <row r="69">
      <c r="C69" s="20" t="n"/>
      <c r="D69" s="20" t="n"/>
      <c r="E69" s="20" t="n"/>
    </row>
    <row r="70">
      <c r="C70" s="20" t="n"/>
      <c r="D70" s="20" t="n"/>
      <c r="E70" s="20" t="n"/>
    </row>
    <row r="71">
      <c r="C71" s="20" t="n"/>
      <c r="D71" s="20" t="n"/>
      <c r="E71" s="20" t="n"/>
    </row>
    <row r="72">
      <c r="C72" s="20" t="n"/>
      <c r="D72" s="20" t="n"/>
      <c r="E72" s="20" t="n"/>
    </row>
    <row r="73">
      <c r="C73" s="20" t="n"/>
      <c r="D73" s="20" t="n"/>
      <c r="E73" s="20" t="n"/>
    </row>
    <row r="74">
      <c r="C74" s="20" t="n"/>
      <c r="D74" s="20" t="n"/>
      <c r="E74" s="20" t="n"/>
    </row>
    <row r="75">
      <c r="C75" s="20" t="n"/>
      <c r="D75" s="20" t="n"/>
      <c r="E75" s="20" t="n"/>
    </row>
    <row r="76">
      <c r="C76" s="20" t="n"/>
      <c r="D76" s="20" t="n"/>
      <c r="E76" s="20" t="n"/>
    </row>
    <row r="77">
      <c r="C77" s="20" t="n"/>
      <c r="D77" s="20" t="n"/>
      <c r="E77" s="20" t="n"/>
    </row>
    <row r="78">
      <c r="C78" s="20" t="n"/>
      <c r="D78" s="20" t="n"/>
      <c r="E78" s="20" t="n"/>
    </row>
    <row r="79">
      <c r="C79" s="20" t="n"/>
      <c r="D79" s="20" t="n"/>
      <c r="E79" s="20" t="n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18"/>
  <sheetViews>
    <sheetView zoomScale="98" zoomScaleNormal="98" workbookViewId="0">
      <selection activeCell="D80" sqref="D80"/>
    </sheetView>
  </sheetViews>
  <sheetFormatPr baseColWidth="8" defaultRowHeight="15"/>
  <cols>
    <col width="2" customWidth="1" min="1" max="1"/>
    <col width="45" customWidth="1" min="2" max="2"/>
    <col width="35" bestFit="1" customWidth="1" min="3" max="3"/>
    <col width="34" customWidth="1" min="4" max="4"/>
    <col width="31" bestFit="1" customWidth="1" min="5" max="5"/>
    <col width="17" customWidth="1" min="6" max="6"/>
    <col width="13" customWidth="1" min="7" max="7"/>
    <col width="27" customWidth="1" min="8" max="8"/>
    <col width="13" customWidth="1" min="9" max="10"/>
  </cols>
  <sheetData>
    <row r="1">
      <c r="A1" s="43" t="n"/>
      <c r="B1" s="43" t="n"/>
      <c r="C1" s="43" t="n"/>
      <c r="D1" s="43" t="n"/>
      <c r="E1" s="43" t="n"/>
      <c r="F1" s="43" t="n"/>
      <c r="G1" s="43" t="n"/>
      <c r="H1" s="43" t="n"/>
      <c r="I1" s="43" t="n"/>
      <c r="J1" s="43" t="n"/>
    </row>
    <row r="2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</row>
    <row r="3" ht="26.25" customHeight="1">
      <c r="A3" s="43" t="n"/>
      <c r="B3" s="28" t="inlineStr">
        <is>
          <t>Implementation Cost Analysis</t>
        </is>
      </c>
      <c r="C3" s="43" t="n"/>
      <c r="D3" s="43" t="n"/>
      <c r="E3" s="43" t="n"/>
      <c r="F3" s="43" t="n"/>
      <c r="G3" s="43" t="n"/>
      <c r="H3" s="43" t="n"/>
      <c r="I3" s="43" t="n"/>
      <c r="J3" s="43" t="n"/>
    </row>
    <row r="4">
      <c r="A4" s="43" t="n"/>
      <c r="B4" s="44" t="n"/>
      <c r="C4" s="44" t="n"/>
      <c r="D4" s="44" t="n"/>
      <c r="E4" s="44" t="n"/>
      <c r="F4" s="44" t="n"/>
      <c r="G4" s="44" t="n"/>
      <c r="H4" s="44" t="n"/>
      <c r="I4" s="43" t="n"/>
      <c r="J4" s="43" t="n"/>
    </row>
    <row r="5">
      <c r="A5" s="43" t="n"/>
      <c r="B5" s="30" t="inlineStr">
        <is>
          <t>Bill of materials, labor, and DEA miss cost impact</t>
        </is>
      </c>
      <c r="C5" s="43" t="n"/>
      <c r="D5" s="43" t="n"/>
      <c r="E5" s="43" t="n"/>
      <c r="F5" s="43" t="n"/>
      <c r="G5" s="43" t="n"/>
      <c r="H5" s="43" t="n"/>
      <c r="I5" s="43" t="n"/>
      <c r="J5" s="43" t="n"/>
    </row>
    <row r="6">
      <c r="A6" s="43" t="n"/>
      <c r="B6" s="43" t="n"/>
      <c r="C6" s="43" t="n"/>
      <c r="D6" s="43" t="n"/>
      <c r="E6" s="67" t="n"/>
      <c r="F6" s="43" t="n"/>
      <c r="G6" s="43" t="n"/>
      <c r="H6" s="43" t="n"/>
      <c r="I6" s="43" t="n"/>
      <c r="J6" s="43" t="n"/>
    </row>
    <row r="7">
      <c r="A7" s="43" t="n"/>
      <c r="B7" s="43" t="n"/>
      <c r="C7" s="43" t="n"/>
      <c r="D7" s="43" t="n"/>
      <c r="E7" s="43" t="n"/>
      <c r="F7" s="43" t="n"/>
      <c r="G7" s="43" t="n"/>
      <c r="H7" s="43" t="n"/>
      <c r="I7" s="43" t="n"/>
      <c r="J7" s="43" t="n"/>
    </row>
    <row r="8">
      <c r="A8" s="43" t="n"/>
      <c r="B8" s="43" t="n"/>
      <c r="C8" s="43" t="n"/>
      <c r="D8" s="43" t="n"/>
      <c r="E8" s="43" t="n"/>
      <c r="F8" s="43" t="n"/>
      <c r="G8" s="43" t="n"/>
      <c r="H8" s="43" t="n"/>
      <c r="I8" s="43" t="n"/>
      <c r="J8" s="43" t="n"/>
    </row>
    <row r="9" ht="17.25" customHeight="1">
      <c r="A9" s="43" t="n"/>
      <c r="B9" s="24" t="inlineStr">
        <is>
          <t>MATERIALS</t>
        </is>
      </c>
      <c r="C9" s="45" t="n"/>
      <c r="D9" s="45" t="n"/>
      <c r="E9" s="45" t="n"/>
      <c r="F9" s="45" t="n"/>
      <c r="G9" s="45" t="n"/>
      <c r="H9" s="45" t="n"/>
      <c r="I9" s="43" t="n"/>
      <c r="J9" s="43" t="n"/>
    </row>
    <row r="10">
      <c r="A10" s="43" t="n"/>
      <c r="B10" s="43" t="n"/>
      <c r="C10" s="43" t="n"/>
      <c r="D10" s="43" t="n"/>
      <c r="E10" s="43" t="n"/>
      <c r="F10" s="43" t="n"/>
      <c r="G10" s="43" t="n"/>
      <c r="H10" s="43" t="n"/>
      <c r="I10" s="43" t="n"/>
      <c r="J10" s="43" t="n"/>
    </row>
    <row r="11">
      <c r="A11" s="43" t="n"/>
      <c r="B11" s="46" t="inlineStr">
        <is>
          <t>Component</t>
        </is>
      </c>
      <c r="C11" s="47" t="inlineStr">
        <is>
          <t>Qty</t>
        </is>
      </c>
      <c r="D11" s="47" t="inlineStr">
        <is>
          <t>Unit $</t>
        </is>
      </c>
      <c r="E11" s="47" t="inlineStr">
        <is>
          <t>Total</t>
        </is>
      </c>
      <c r="F11" s="47" t="inlineStr">
        <is>
          <t>Vendor</t>
        </is>
      </c>
      <c r="G11" s="47" t="inlineStr">
        <is>
          <t>Part #</t>
        </is>
      </c>
      <c r="H11" s="47" t="inlineStr">
        <is>
          <t>Notes</t>
        </is>
      </c>
      <c r="I11" s="43" t="n"/>
      <c r="J11" s="43" t="n"/>
    </row>
    <row r="12">
      <c r="A12" s="43" t="n"/>
      <c r="B12" s="48" t="inlineStr">
        <is>
          <t>ABS Panel (48×12×¼", vacuum form grade)</t>
        </is>
      </c>
      <c r="C12" s="49" t="n">
        <v>3</v>
      </c>
      <c r="D12" s="50" t="n">
        <v>39.93</v>
      </c>
      <c r="E12" s="50" t="n">
        <v>119.79</v>
      </c>
      <c r="F12" s="49" t="inlineStr">
        <is>
          <t>Amazon</t>
        </is>
      </c>
      <c r="G12" s="49" t="inlineStr">
        <is>
          <t>B07BX4GW6L</t>
        </is>
      </c>
      <c r="H12" s="49" t="inlineStr">
        <is>
          <t>125" total coverage</t>
        </is>
      </c>
      <c r="I12" s="43" t="n"/>
      <c r="J12" s="43" t="n"/>
    </row>
    <row r="13">
      <c r="A13" s="43" t="n"/>
      <c r="B13" s="51" t="inlineStr">
        <is>
          <t>4040 Extrusion (2000mm + 1175mm)</t>
        </is>
      </c>
      <c r="C13" s="52" t="n">
        <v>2</v>
      </c>
      <c r="D13" s="53" t="n">
        <v>23.82</v>
      </c>
      <c r="E13" s="53" t="n">
        <v>47.63</v>
      </c>
      <c r="F13" s="52" t="inlineStr">
        <is>
          <t>Amazon (VEVOR)</t>
        </is>
      </c>
      <c r="G13" s="52" t="inlineStr">
        <is>
          <t>B0H2D1D7LF</t>
        </is>
      </c>
      <c r="H13" s="52" t="inlineStr">
        <is>
          <t>6063-T5, Black</t>
        </is>
      </c>
      <c r="I13" s="43" t="n"/>
      <c r="J13" s="43" t="n"/>
    </row>
    <row r="14">
      <c r="A14" s="43" t="n"/>
      <c r="B14" s="48" t="inlineStr">
        <is>
          <t>180mm Straight Linear Connector</t>
        </is>
      </c>
      <c r="C14" s="49" t="n">
        <v>2</v>
      </c>
      <c r="D14" s="50" t="n">
        <v>4</v>
      </c>
      <c r="E14" s="50" t="n">
        <v>8</v>
      </c>
      <c r="F14" s="49" t="inlineStr">
        <is>
          <t>Amazon</t>
        </is>
      </c>
      <c r="G14" s="49" t="inlineStr">
        <is>
          <t>—</t>
        </is>
      </c>
      <c r="H14" s="49" t="inlineStr">
        <is>
          <t>Joins extrusion sections</t>
        </is>
      </c>
      <c r="I14" s="43" t="n"/>
      <c r="J14" s="43" t="n"/>
    </row>
    <row r="15">
      <c r="A15" s="43" t="n"/>
      <c r="B15" s="51" t="inlineStr">
        <is>
          <t>M6 Set Screw (incl. w/ connector)</t>
        </is>
      </c>
      <c r="C15" s="52" t="n">
        <v>8</v>
      </c>
      <c r="D15" s="53" t="n">
        <v>0</v>
      </c>
      <c r="E15" s="53" t="n">
        <v>0</v>
      </c>
      <c r="F15" s="52" t="inlineStr">
        <is>
          <t>Included</t>
        </is>
      </c>
      <c r="G15" s="52" t="inlineStr">
        <is>
          <t>—</t>
        </is>
      </c>
      <c r="H15" s="52" t="inlineStr">
        <is>
          <t>Connector hardware</t>
        </is>
      </c>
      <c r="I15" s="43" t="n"/>
      <c r="J15" s="43" t="n"/>
    </row>
    <row r="16">
      <c r="A16" s="43" t="n"/>
      <c r="B16" s="48" t="inlineStr">
        <is>
          <t>M8×25mm Button Head Bolt, SS</t>
        </is>
      </c>
      <c r="C16" s="49" t="n">
        <v>16</v>
      </c>
      <c r="D16" s="50" t="n">
        <v>0.57</v>
      </c>
      <c r="E16" s="50" t="n">
        <v>9.119999999999999</v>
      </c>
      <c r="F16" s="49" t="inlineStr">
        <is>
          <t>Amazon</t>
        </is>
      </c>
      <c r="G16" s="49" t="inlineStr">
        <is>
          <t>B07ZF81RXW</t>
        </is>
      </c>
      <c r="H16" s="49" t="inlineStr">
        <is>
          <t>Panel + bracket attach</t>
        </is>
      </c>
      <c r="I16" s="43" t="n"/>
      <c r="J16" s="43" t="n"/>
    </row>
    <row r="17">
      <c r="A17" s="43" t="n"/>
      <c r="B17" s="51" t="inlineStr">
        <is>
          <t>M8 Spring Ball T-Nut (4040)</t>
        </is>
      </c>
      <c r="C17" s="52" t="n">
        <v>20</v>
      </c>
      <c r="D17" s="53" t="n">
        <v>0.47</v>
      </c>
      <c r="E17" s="53" t="n">
        <v>9.4</v>
      </c>
      <c r="F17" s="52" t="inlineStr">
        <is>
          <t>Amazon</t>
        </is>
      </c>
      <c r="G17" s="52" t="inlineStr">
        <is>
          <t>B0CG4SYDJF</t>
        </is>
      </c>
      <c r="H17" s="52" t="inlineStr">
        <is>
          <t>Drop-in, all mounts</t>
        </is>
      </c>
      <c r="I17" s="43" t="n"/>
      <c r="J17" s="43" t="n"/>
    </row>
    <row r="18">
      <c r="A18" s="43" t="n"/>
      <c r="B18" s="48" t="inlineStr">
        <is>
          <t>M8 Washer (bracket mounting)</t>
        </is>
      </c>
      <c r="C18" s="49" t="n">
        <v>2</v>
      </c>
      <c r="D18" s="50" t="n">
        <v>0.25</v>
      </c>
      <c r="E18" s="50" t="n">
        <v>0.5</v>
      </c>
      <c r="F18" s="49" t="inlineStr">
        <is>
          <t>Amazon</t>
        </is>
      </c>
      <c r="G18" s="49" t="inlineStr">
        <is>
          <t>—</t>
        </is>
      </c>
      <c r="H18" s="49" t="inlineStr">
        <is>
          <t>Under bolt heads</t>
        </is>
      </c>
      <c r="I18" s="43" t="n"/>
      <c r="J18" s="43" t="n"/>
    </row>
    <row r="19">
      <c r="A19" s="43" t="n"/>
      <c r="B19" s="51" t="inlineStr">
        <is>
          <t>3D Printed Spacer (6.1mm)</t>
        </is>
      </c>
      <c r="C19" s="52" t="n">
        <v>16</v>
      </c>
      <c r="D19" s="53" t="n">
        <v>0.25</v>
      </c>
      <c r="E19" s="53" t="n">
        <v>4</v>
      </c>
      <c r="F19" s="52" t="inlineStr">
        <is>
          <t>In-house</t>
        </is>
      </c>
      <c r="G19" s="52" t="inlineStr">
        <is>
          <t>—</t>
        </is>
      </c>
      <c r="H19" s="52" t="inlineStr">
        <is>
          <t>ASA filament</t>
        </is>
      </c>
      <c r="I19" s="43" t="n"/>
      <c r="J19" s="43" t="n"/>
    </row>
    <row r="20">
      <c r="A20" s="43" t="n"/>
      <c r="B20" s="58" t="inlineStr">
        <is>
          <t>Materials Subtotal</t>
        </is>
      </c>
      <c r="C20" s="59" t="n"/>
      <c r="D20" s="59" t="n"/>
      <c r="E20" s="60">
        <f>SUM(E12:E19)</f>
        <v/>
      </c>
      <c r="F20" s="59" t="n"/>
      <c r="G20" s="59" t="n"/>
      <c r="H20" s="59" t="n"/>
      <c r="I20" s="43" t="n"/>
      <c r="J20" s="43" t="n"/>
    </row>
    <row r="21">
      <c r="A21" s="43" t="n"/>
      <c r="B21" s="43" t="n"/>
      <c r="C21" s="43" t="n"/>
      <c r="D21" s="43" t="n"/>
      <c r="E21" s="43" t="n"/>
      <c r="F21" s="43" t="n"/>
      <c r="G21" s="43" t="n"/>
      <c r="H21" s="43" t="n"/>
      <c r="I21" s="43" t="n"/>
      <c r="J21" s="43" t="n"/>
    </row>
    <row r="22">
      <c r="A22" s="43" t="n"/>
      <c r="B22" s="43" t="n"/>
      <c r="C22" s="43" t="n"/>
      <c r="D22" s="43" t="n"/>
      <c r="E22" s="66" t="n"/>
      <c r="F22" s="43" t="n"/>
      <c r="G22" s="43" t="n"/>
      <c r="H22" s="43" t="n"/>
      <c r="I22" s="43" t="n"/>
      <c r="J22" s="43" t="n"/>
    </row>
    <row r="23">
      <c r="A23" s="43" t="n"/>
      <c r="B23" s="43" t="n"/>
      <c r="C23" s="43" t="n"/>
      <c r="D23" s="43" t="n"/>
      <c r="E23" s="43" t="n"/>
      <c r="F23" s="43" t="n"/>
      <c r="G23" s="43" t="n"/>
      <c r="H23" s="43" t="n"/>
      <c r="I23" s="43" t="n"/>
      <c r="J23" s="43" t="n"/>
    </row>
    <row r="24">
      <c r="A24" s="43" t="n"/>
      <c r="B24" s="43" t="n"/>
      <c r="C24" s="43" t="n"/>
      <c r="D24" s="43" t="n"/>
      <c r="E24" s="138" t="inlineStr">
        <is>
          <t>Per Section Budget: $300 | Actual: ~$198</t>
        </is>
      </c>
      <c r="F24" s="43" t="n"/>
      <c r="G24" s="43" t="n"/>
      <c r="H24" s="43" t="n"/>
      <c r="I24" s="43" t="n"/>
      <c r="J24" s="43" t="n"/>
    </row>
    <row r="25">
      <c r="A25" s="43" t="n"/>
      <c r="B25" s="43" t="n"/>
      <c r="C25" s="43" t="n"/>
      <c r="D25" s="43" t="n"/>
      <c r="E25" s="43" t="n"/>
      <c r="F25" s="43" t="n"/>
      <c r="G25" s="43" t="n"/>
      <c r="H25" s="43" t="n"/>
      <c r="I25" s="43" t="n"/>
      <c r="J25" s="43" t="n"/>
    </row>
    <row r="26">
      <c r="A26" s="43" t="n"/>
      <c r="B26" s="43" t="n"/>
      <c r="C26" s="43" t="n"/>
      <c r="D26" s="43" t="n"/>
      <c r="E26" s="43" t="n"/>
      <c r="F26" s="43" t="n"/>
      <c r="G26" s="43" t="n"/>
      <c r="H26" s="43" t="n"/>
      <c r="I26" s="43" t="n"/>
      <c r="J26" s="43" t="n"/>
    </row>
    <row r="27">
      <c r="A27" s="43" t="n"/>
      <c r="B27" s="43" t="n"/>
      <c r="C27" s="43" t="n"/>
      <c r="D27" s="43" t="n"/>
      <c r="E27" s="43" t="n"/>
      <c r="F27" s="43" t="n"/>
      <c r="G27" s="43" t="n"/>
      <c r="H27" s="43" t="n"/>
      <c r="I27" s="43" t="n"/>
      <c r="J27" s="43" t="n"/>
    </row>
    <row r="28">
      <c r="A28" s="43" t="n"/>
      <c r="B28" s="43" t="n"/>
      <c r="C28" s="43" t="n"/>
      <c r="D28" s="43" t="n"/>
      <c r="E28" s="43" t="n"/>
      <c r="F28" s="43" t="n"/>
      <c r="G28" s="43" t="n"/>
      <c r="H28" s="43" t="n"/>
      <c r="I28" s="43" t="n"/>
      <c r="J28" s="43" t="n"/>
    </row>
    <row r="29" ht="21" customHeight="1">
      <c r="A29" s="43" t="n"/>
      <c r="B29" s="54" t="inlineStr">
        <is>
          <t>DEA MISS COST IMPACT</t>
        </is>
      </c>
      <c r="C29" s="43" t="n"/>
      <c r="D29" s="43" t="n"/>
      <c r="E29" s="43" t="n"/>
      <c r="F29" s="43" t="n"/>
      <c r="G29" s="43" t="n"/>
      <c r="H29" s="43" t="n"/>
      <c r="I29" s="43" t="n"/>
      <c r="J29" s="43" t="n"/>
    </row>
    <row r="30">
      <c r="A30" s="43" t="n"/>
      <c r="B30" s="30" t="inlineStr">
        <is>
          <t>Annual cost of package drops — estimated from observed shift report averages</t>
        </is>
      </c>
      <c r="C30" s="43" t="n"/>
      <c r="D30" s="43" t="n"/>
      <c r="E30" s="43" t="n"/>
      <c r="F30" s="43" t="n"/>
      <c r="G30" s="43" t="n"/>
      <c r="H30" s="43" t="n"/>
      <c r="I30" s="43" t="n"/>
      <c r="J30" s="43" t="n"/>
    </row>
    <row r="31">
      <c r="A31" s="43" t="n"/>
      <c r="B31" s="43" t="n"/>
      <c r="C31" s="43" t="n"/>
      <c r="D31" s="43" t="n"/>
      <c r="E31" s="43" t="n"/>
      <c r="F31" s="43" t="n"/>
      <c r="G31" s="43" t="n"/>
      <c r="H31" s="43" t="n"/>
      <c r="I31" s="43" t="n"/>
      <c r="J31" s="43" t="n"/>
    </row>
    <row r="32">
      <c r="A32" s="43" t="n"/>
      <c r="B32" s="43" t="n"/>
      <c r="C32" s="43" t="n"/>
      <c r="D32" s="43" t="n"/>
      <c r="E32" s="43" t="n"/>
      <c r="F32" s="43" t="n"/>
      <c r="G32" s="43" t="n"/>
      <c r="H32" s="43" t="n"/>
      <c r="I32" s="43" t="n"/>
      <c r="J32" s="43" t="n"/>
    </row>
    <row r="33">
      <c r="A33" s="43" t="n"/>
      <c r="B33" s="43" t="n"/>
      <c r="C33" s="43" t="n"/>
      <c r="D33" s="43" t="n"/>
      <c r="E33" s="43" t="n"/>
      <c r="F33" s="43" t="n"/>
      <c r="G33" s="43" t="n"/>
      <c r="H33" s="43" t="n"/>
      <c r="I33" s="43" t="n"/>
      <c r="J33" s="43" t="n"/>
    </row>
    <row r="34" ht="17.25" customHeight="1">
      <c r="A34" s="68" t="n"/>
      <c r="B34" s="69" t="inlineStr">
        <is>
          <t>ESTIMATION METHOD: SIMPLE AVERAGE</t>
        </is>
      </c>
      <c r="C34" s="68" t="n"/>
      <c r="D34" s="68" t="n"/>
      <c r="E34" s="68" t="n"/>
      <c r="F34" s="68" t="n"/>
      <c r="G34" s="68" t="n"/>
      <c r="H34" s="43" t="n"/>
      <c r="I34" s="43" t="n"/>
      <c r="J34" s="43" t="n"/>
    </row>
    <row r="35">
      <c r="A35" s="68" t="n"/>
      <c r="B35" s="68" t="n"/>
      <c r="C35" s="68" t="n"/>
      <c r="D35" s="68" t="n"/>
      <c r="E35" s="68" t="n"/>
      <c r="F35" s="68" t="n"/>
      <c r="G35" s="68" t="n"/>
      <c r="H35" s="43" t="n"/>
      <c r="I35" s="43" t="n"/>
      <c r="J35" s="43" t="n"/>
    </row>
    <row r="36">
      <c r="A36" s="68" t="n"/>
      <c r="B36" s="70" t="inlineStr">
        <is>
          <t>Input</t>
        </is>
      </c>
      <c r="C36" s="70" t="inlineStr">
        <is>
          <t>Value</t>
        </is>
      </c>
      <c r="D36" s="139" t="inlineStr">
        <is>
          <t>Source/Notes</t>
        </is>
      </c>
      <c r="E36" s="68" t="n"/>
      <c r="F36" s="68" t="n"/>
      <c r="G36" s="68" t="n"/>
      <c r="H36" s="43" t="n"/>
      <c r="I36" s="43" t="n"/>
      <c r="J36" s="43" t="n"/>
    </row>
    <row r="37">
      <c r="A37" s="68" t="n"/>
      <c r="B37" s="71" t="inlineStr">
        <is>
          <t>Total shift reports</t>
        </is>
      </c>
      <c r="C37" s="72" t="inlineStr">
        <is>
          <t>82 reports</t>
        </is>
      </c>
      <c r="D37" s="73" t="inlineStr">
        <is>
          <t>Slack #tpa4-dea-risk (Feb 15 – Aug 2, 2026)</t>
        </is>
      </c>
      <c r="E37" s="68" t="n"/>
      <c r="F37" s="68" t="n"/>
      <c r="G37" s="68" t="n"/>
      <c r="H37" s="43" t="n"/>
      <c r="I37" s="43" t="n"/>
      <c r="J37" s="43" t="n"/>
    </row>
    <row r="38">
      <c r="A38" s="68" t="n"/>
      <c r="B38" s="74" t="inlineStr">
        <is>
          <t>Total drops recorded</t>
        </is>
      </c>
      <c r="C38" s="75" t="inlineStr">
        <is>
          <t>1,017 packages</t>
        </is>
      </c>
      <c r="D38" s="76" t="inlineStr">
        <is>
          <t>All 9 SLAM lines combined</t>
        </is>
      </c>
      <c r="E38" s="68" t="n"/>
      <c r="F38" s="68" t="n"/>
      <c r="G38" s="68" t="n"/>
      <c r="H38" s="43" t="n"/>
      <c r="I38" s="43" t="n"/>
      <c r="J38" s="43" t="n"/>
    </row>
    <row r="39">
      <c r="A39" s="68" t="n"/>
      <c r="B39" s="71" t="inlineStr">
        <is>
          <t>Average per shift</t>
        </is>
      </c>
      <c r="C39" s="72" t="inlineStr">
        <is>
          <t>12.4 packages/shift</t>
        </is>
      </c>
      <c r="D39" s="73" t="inlineStr">
        <is>
          <t>1,017 ÷ 82</t>
        </is>
      </c>
      <c r="E39" s="68" t="n"/>
      <c r="F39" s="68" t="n"/>
      <c r="G39" s="68" t="n"/>
      <c r="H39" s="43" t="n"/>
      <c r="I39" s="43" t="n"/>
      <c r="J39" s="43" t="n"/>
    </row>
    <row r="40">
      <c r="A40" s="68" t="n"/>
      <c r="B40" s="74" t="inlineStr">
        <is>
          <t>Average per day (×2 shifts)</t>
        </is>
      </c>
      <c r="C40" s="75" t="inlineStr">
        <is>
          <t>24.8 packages/day</t>
        </is>
      </c>
      <c r="D40" s="76" t="inlineStr">
        <is>
          <t>Day + night shift</t>
        </is>
      </c>
      <c r="E40" s="68" t="n"/>
      <c r="F40" s="68" t="n"/>
      <c r="G40" s="68" t="n"/>
      <c r="H40" s="43" t="n"/>
      <c r="I40" s="43" t="n"/>
      <c r="J40" s="43" t="n"/>
    </row>
    <row r="41">
      <c r="A41" s="68" t="n"/>
      <c r="B41" s="71" t="inlineStr">
        <is>
          <t>Operating days/year</t>
        </is>
      </c>
      <c r="C41" s="72" t="inlineStr">
        <is>
          <t>355</t>
        </is>
      </c>
      <c r="D41" s="73" t="inlineStr">
        <is>
          <t>Excludes holidays/closures</t>
        </is>
      </c>
      <c r="E41" s="68" t="n"/>
      <c r="F41" s="68" t="n"/>
      <c r="G41" s="68" t="n"/>
      <c r="H41" s="43" t="n"/>
      <c r="I41" s="43" t="n"/>
      <c r="J41" s="43" t="n"/>
    </row>
    <row r="42">
      <c r="A42" s="68" t="n"/>
      <c r="B42" s="74" t="inlineStr">
        <is>
          <t>Cost per DEA miss</t>
        </is>
      </c>
      <c r="C42" s="75" t="inlineStr">
        <is>
          <t>$2.50</t>
        </is>
      </c>
      <c r="D42" s="76" t="inlineStr">
        <is>
          <t>Jock Simon, DEA Manager</t>
        </is>
      </c>
      <c r="E42" s="68" t="n"/>
      <c r="F42" s="68" t="n"/>
      <c r="G42" s="68" t="n"/>
      <c r="H42" s="43" t="n"/>
      <c r="I42" s="43" t="n"/>
      <c r="J42" s="43" t="n"/>
    </row>
    <row r="43">
      <c r="A43" s="68" t="n"/>
      <c r="B43" s="71" t="n"/>
      <c r="C43" s="72" t="n"/>
      <c r="D43" s="73" t="n"/>
      <c r="E43" s="68" t="n"/>
      <c r="F43" s="68" t="n"/>
      <c r="G43" s="68" t="n"/>
      <c r="H43" s="43" t="n"/>
      <c r="I43" s="43" t="n"/>
      <c r="J43" s="43" t="n"/>
    </row>
    <row r="44">
      <c r="A44" s="68" t="n"/>
      <c r="B44" s="77" t="inlineStr">
        <is>
          <t>Average per shift = 1,017 ÷ 82 = 12.4 packages</t>
        </is>
      </c>
      <c r="C44" s="77" t="n"/>
      <c r="D44" s="77" t="n"/>
      <c r="E44" s="68" t="n"/>
      <c r="F44" s="68" t="n"/>
      <c r="G44" s="68" t="n"/>
      <c r="H44" s="43" t="n"/>
      <c r="I44" s="43" t="n"/>
      <c r="J44" s="43" t="n"/>
    </row>
    <row r="45">
      <c r="A45" s="68" t="n"/>
      <c r="B45" s="71" t="inlineStr">
        <is>
          <t>Per day = 12.4 × 2 = 24.8 packages</t>
        </is>
      </c>
      <c r="C45" s="78" t="n"/>
      <c r="D45" s="78" t="n"/>
      <c r="E45" s="68" t="n"/>
      <c r="F45" s="68" t="n"/>
      <c r="G45" s="68" t="n"/>
      <c r="H45" s="43" t="n"/>
      <c r="I45" s="43" t="n"/>
      <c r="J45" s="43" t="n"/>
    </row>
    <row r="46">
      <c r="A46" s="68" t="n"/>
      <c r="B46" s="74" t="inlineStr">
        <is>
          <t>Per year = 24.8 × 355 = 8,804 packages</t>
        </is>
      </c>
      <c r="C46" s="77" t="n"/>
      <c r="D46" s="77" t="n"/>
      <c r="E46" s="68" t="n"/>
      <c r="F46" s="68" t="n"/>
      <c r="G46" s="68" t="n"/>
      <c r="H46" s="43" t="n"/>
      <c r="I46" s="43" t="n"/>
      <c r="J46" s="43" t="n"/>
    </row>
    <row r="47">
      <c r="A47" s="68" t="n"/>
      <c r="B47" s="71" t="inlineStr">
        <is>
          <t>Annual cost = 8,804 × $2.50 = ~$22,000/year</t>
        </is>
      </c>
      <c r="C47" s="78" t="n"/>
      <c r="D47" s="78" t="n"/>
      <c r="E47" s="68" t="n"/>
      <c r="F47" s="68" t="n"/>
      <c r="G47" s="68" t="n"/>
      <c r="H47" s="43" t="n"/>
      <c r="I47" s="43" t="n"/>
      <c r="J47" s="43" t="n"/>
    </row>
    <row r="48">
      <c r="A48" s="68" t="n"/>
      <c r="B48" s="74" t="n"/>
      <c r="C48" s="77" t="n"/>
      <c r="D48" s="77" t="n"/>
      <c r="E48" s="68" t="n"/>
      <c r="F48" s="68" t="n"/>
      <c r="G48" s="68" t="n"/>
      <c r="H48" s="43" t="n"/>
      <c r="I48" s="43" t="n"/>
      <c r="J48" s="43" t="n"/>
    </row>
    <row r="49">
      <c r="A49" s="68" t="n"/>
      <c r="B49" s="77" t="n"/>
      <c r="C49" s="77" t="n"/>
      <c r="D49" s="77" t="n"/>
      <c r="E49" s="68" t="n"/>
      <c r="F49" s="68" t="n"/>
      <c r="G49" s="68" t="n"/>
      <c r="H49" s="43" t="n"/>
      <c r="I49" s="43" t="n"/>
      <c r="J49" s="43" t="n"/>
    </row>
    <row r="50">
      <c r="A50" s="68" t="n"/>
      <c r="B50" s="79" t="inlineStr">
        <is>
          <t>RESULT</t>
        </is>
      </c>
      <c r="C50" s="80" t="inlineStr">
        <is>
          <t>~$22,000/year</t>
        </is>
      </c>
      <c r="D50" s="81" t="n"/>
      <c r="E50" s="68" t="n"/>
      <c r="F50" s="68" t="n"/>
      <c r="G50" s="68" t="n"/>
      <c r="H50" s="43" t="n"/>
      <c r="I50" s="43" t="n"/>
      <c r="J50" s="43" t="n"/>
    </row>
    <row r="52">
      <c r="A52" s="68" t="n"/>
      <c r="B52" s="68" t="n"/>
      <c r="C52" s="68" t="n"/>
      <c r="D52" s="68" t="n"/>
      <c r="E52" s="68" t="n"/>
      <c r="F52" s="68" t="n"/>
      <c r="G52" s="68" t="n"/>
      <c r="H52" s="43" t="n"/>
      <c r="I52" s="43" t="n"/>
      <c r="J52" s="43" t="n"/>
    </row>
    <row r="53" ht="17.25" customHeight="1">
      <c r="A53" s="68" t="n"/>
      <c r="B53" s="68" t="n"/>
      <c r="C53" s="68" t="n"/>
      <c r="D53" s="68" t="n"/>
      <c r="E53" s="68" t="n"/>
      <c r="F53" s="68" t="n"/>
      <c r="G53" s="68" t="n"/>
      <c r="H53" s="43" t="n"/>
      <c r="I53" s="43" t="n"/>
      <c r="J53" s="43" t="n"/>
    </row>
    <row r="54" ht="17.25" customHeight="1">
      <c r="A54" s="68" t="n"/>
      <c r="B54" s="69" t="n"/>
      <c r="C54" s="68" t="n"/>
      <c r="D54" s="68" t="n"/>
      <c r="E54" s="68" t="n"/>
      <c r="F54" s="68" t="n"/>
      <c r="G54" s="68" t="n"/>
      <c r="H54" s="43" t="n"/>
      <c r="I54" s="43" t="n"/>
      <c r="J54" s="43" t="n"/>
    </row>
    <row r="55">
      <c r="A55" s="68" t="n"/>
      <c r="B55" s="68" t="n"/>
      <c r="C55" s="68" t="n"/>
      <c r="D55" s="68" t="n"/>
      <c r="E55" s="68" t="n"/>
      <c r="F55" s="68" t="n"/>
      <c r="G55" s="68" t="n"/>
      <c r="H55" s="43" t="n"/>
      <c r="I55" s="43" t="n"/>
      <c r="J55" s="43" t="n"/>
    </row>
    <row r="56" ht="17.25" customHeight="1">
      <c r="A56" s="68" t="n"/>
      <c r="B56" s="70" t="n"/>
      <c r="C56" s="70" t="n"/>
      <c r="D56" s="139" t="n"/>
      <c r="E56" s="68" t="n"/>
      <c r="F56" s="68" t="n"/>
      <c r="G56" s="68" t="n"/>
      <c r="H56" s="43" t="n"/>
      <c r="I56" s="43" t="n"/>
      <c r="J56" s="43" t="n"/>
    </row>
    <row r="57">
      <c r="A57" s="68" t="n"/>
      <c r="B57" s="71" t="n"/>
      <c r="C57" s="72" t="n"/>
      <c r="D57" s="73" t="n"/>
      <c r="E57" s="68" t="n"/>
      <c r="F57" s="68" t="n"/>
      <c r="G57" s="68" t="n"/>
      <c r="H57" s="43" t="n"/>
      <c r="I57" s="43" t="n"/>
      <c r="J57" s="43" t="n"/>
    </row>
    <row r="58">
      <c r="A58" s="68" t="n"/>
      <c r="B58" s="74" t="n"/>
      <c r="C58" s="75" t="n"/>
      <c r="D58" s="76" t="n"/>
      <c r="E58" s="68" t="n"/>
      <c r="F58" s="68" t="n"/>
      <c r="G58" s="68" t="n"/>
      <c r="H58" s="43" t="n"/>
      <c r="I58" s="43" t="n"/>
      <c r="J58" s="43" t="n"/>
    </row>
    <row r="59">
      <c r="A59" s="68" t="n"/>
      <c r="B59" s="71" t="n"/>
      <c r="C59" s="72" t="n"/>
      <c r="D59" s="73" t="n"/>
      <c r="E59" s="68" t="n"/>
      <c r="F59" s="68" t="n"/>
      <c r="G59" s="68" t="n"/>
      <c r="H59" s="43" t="n"/>
      <c r="I59" s="43" t="n"/>
      <c r="J59" s="43" t="n"/>
    </row>
    <row r="60">
      <c r="A60" s="68" t="n"/>
      <c r="B60" s="74" t="n"/>
      <c r="C60" s="75" t="n"/>
      <c r="D60" s="76" t="n"/>
      <c r="E60" s="68" t="n"/>
      <c r="F60" s="68" t="n"/>
      <c r="G60" s="68" t="n"/>
      <c r="H60" s="43" t="n"/>
      <c r="I60" s="43" t="n"/>
      <c r="J60" s="43" t="n"/>
    </row>
    <row r="61">
      <c r="A61" s="68" t="n"/>
      <c r="B61" s="71" t="n"/>
      <c r="C61" s="72" t="n"/>
      <c r="D61" s="73" t="n"/>
      <c r="E61" s="68" t="n"/>
      <c r="F61" s="68" t="n"/>
      <c r="G61" s="68" t="n"/>
      <c r="H61" s="43" t="n"/>
      <c r="I61" s="43" t="n"/>
      <c r="J61" s="43" t="n"/>
    </row>
    <row r="62">
      <c r="A62" s="68" t="n"/>
      <c r="B62" s="74" t="n"/>
      <c r="C62" s="75" t="n"/>
      <c r="D62" s="76" t="n"/>
      <c r="E62" s="68" t="n"/>
      <c r="F62" s="68" t="n"/>
      <c r="G62" s="68" t="n"/>
      <c r="H62" s="43" t="n"/>
      <c r="I62" s="43" t="n"/>
      <c r="J62" s="43" t="n"/>
    </row>
    <row r="63">
      <c r="A63" s="68" t="n"/>
      <c r="B63" s="71" t="n"/>
      <c r="C63" s="72" t="n"/>
      <c r="D63" s="73" t="n"/>
      <c r="E63" s="68" t="n"/>
      <c r="F63" s="68" t="n"/>
      <c r="G63" s="68" t="n"/>
      <c r="H63" s="43" t="n"/>
      <c r="I63" s="43" t="n"/>
      <c r="J63" s="43" t="n"/>
    </row>
    <row r="64">
      <c r="A64" s="68" t="n"/>
      <c r="B64" s="77" t="n"/>
      <c r="C64" s="77" t="n"/>
      <c r="D64" s="77" t="n"/>
      <c r="E64" s="68" t="n"/>
      <c r="F64" s="68" t="n"/>
      <c r="G64" s="68" t="n"/>
      <c r="H64" s="43" t="n"/>
      <c r="I64" s="43" t="n"/>
      <c r="J64" s="43" t="n"/>
    </row>
    <row r="65">
      <c r="A65" s="68" t="n"/>
      <c r="B65" s="71" t="n"/>
      <c r="C65" s="78" t="n"/>
      <c r="D65" s="78" t="n"/>
      <c r="E65" s="68" t="n"/>
      <c r="F65" s="68" t="n"/>
      <c r="G65" s="68" t="n"/>
      <c r="H65" s="43" t="n"/>
      <c r="I65" s="43" t="n"/>
      <c r="J65" s="43" t="n"/>
    </row>
    <row r="66">
      <c r="A66" s="68" t="n"/>
      <c r="B66" s="74" t="n"/>
      <c r="C66" s="77" t="n"/>
      <c r="D66" s="77" t="n"/>
      <c r="E66" s="68" t="n"/>
      <c r="F66" s="68" t="n"/>
      <c r="G66" s="68" t="n"/>
      <c r="H66" s="43" t="n"/>
      <c r="I66" s="43" t="n"/>
      <c r="J66" s="43" t="n"/>
    </row>
    <row r="67" ht="17.25" customHeight="1">
      <c r="A67" s="68" t="n"/>
      <c r="B67" s="71" t="n"/>
      <c r="C67" s="78" t="n"/>
      <c r="D67" s="78" t="n"/>
      <c r="E67" s="68" t="n"/>
      <c r="F67" s="68" t="n"/>
      <c r="G67" s="68" t="n"/>
      <c r="H67" s="43" t="n"/>
      <c r="I67" s="43" t="n"/>
      <c r="J67" s="43" t="n"/>
    </row>
    <row r="68">
      <c r="A68" s="68" t="n"/>
      <c r="B68" s="74" t="n"/>
      <c r="C68" s="77" t="n"/>
      <c r="D68" s="77" t="n"/>
      <c r="E68" s="68" t="n"/>
      <c r="F68" s="68" t="n"/>
      <c r="G68" s="68" t="n"/>
      <c r="H68" s="43" t="n"/>
      <c r="I68" s="43" t="n"/>
      <c r="J68" s="43" t="n"/>
    </row>
    <row r="69">
      <c r="A69" s="68" t="n"/>
      <c r="B69" s="71" t="n"/>
      <c r="C69" s="78" t="n"/>
      <c r="D69" s="78" t="n"/>
      <c r="E69" s="68" t="n"/>
      <c r="F69" s="68" t="n"/>
      <c r="G69" s="68" t="n"/>
      <c r="H69" s="43" t="n"/>
      <c r="I69" s="43" t="n"/>
      <c r="J69" s="43" t="n"/>
    </row>
    <row r="70">
      <c r="A70" s="68" t="n"/>
      <c r="B70" s="77" t="n"/>
      <c r="C70" s="77" t="n"/>
      <c r="D70" s="77" t="n"/>
      <c r="E70" s="68" t="n"/>
      <c r="F70" s="68" t="n"/>
      <c r="G70" s="68" t="n"/>
      <c r="H70" s="43" t="n"/>
      <c r="I70" s="43" t="n"/>
      <c r="J70" s="43" t="n"/>
    </row>
    <row r="71">
      <c r="A71" s="68" t="n"/>
      <c r="B71" s="79" t="n"/>
      <c r="C71" s="80" t="n"/>
      <c r="D71" s="82" t="n"/>
      <c r="E71" s="68" t="n"/>
      <c r="F71" s="68" t="n"/>
      <c r="G71" s="68" t="n"/>
      <c r="H71" s="43" t="n"/>
      <c r="I71" s="43" t="n"/>
      <c r="J71" s="43" t="n"/>
    </row>
    <row r="74">
      <c r="A74" s="68" t="n"/>
      <c r="B74" s="68" t="n"/>
      <c r="C74" s="68" t="n"/>
      <c r="D74" s="68" t="n"/>
      <c r="E74" s="68" t="n"/>
      <c r="F74" s="68" t="n"/>
      <c r="G74" s="68" t="n"/>
      <c r="H74" s="43" t="n"/>
      <c r="I74" s="43" t="n"/>
      <c r="J74" s="43" t="n"/>
    </row>
    <row r="75" ht="17.25" customHeight="1">
      <c r="A75" s="83" t="n"/>
      <c r="B75" s="84" t="n"/>
      <c r="C75" s="83" t="n"/>
      <c r="D75" s="83" t="n"/>
      <c r="E75" s="83" t="n"/>
      <c r="F75" s="83" t="n"/>
      <c r="G75" s="83" t="n"/>
      <c r="H75" s="43" t="n"/>
      <c r="I75" s="43" t="n"/>
      <c r="J75" s="43" t="n"/>
    </row>
    <row r="76">
      <c r="A76" s="83" t="n"/>
      <c r="B76" s="83" t="n"/>
      <c r="C76" s="83" t="n"/>
      <c r="D76" s="83" t="n"/>
      <c r="E76" s="83" t="n"/>
      <c r="F76" s="83" t="n"/>
      <c r="G76" s="83" t="n"/>
      <c r="H76" s="43" t="n"/>
      <c r="I76" s="43" t="n"/>
      <c r="J76" s="43" t="n"/>
    </row>
    <row r="77">
      <c r="A77" s="83" t="n"/>
      <c r="B77" s="85" t="n"/>
      <c r="C77" s="85" t="n"/>
      <c r="D77" s="85" t="n"/>
      <c r="E77" s="83" t="n"/>
      <c r="F77" s="83" t="n"/>
      <c r="G77" s="83" t="n"/>
      <c r="H77" s="43" t="n"/>
      <c r="I77" s="43" t="n"/>
      <c r="J77" s="43" t="n"/>
    </row>
    <row r="78">
      <c r="A78" s="83" t="n"/>
      <c r="B78" s="86" t="n"/>
      <c r="C78" s="87" t="n"/>
      <c r="D78" s="86" t="n"/>
      <c r="E78" s="83" t="n"/>
      <c r="F78" s="83" t="n"/>
      <c r="G78" s="83" t="n"/>
      <c r="H78" s="43" t="n"/>
      <c r="I78" s="43" t="n"/>
      <c r="J78" s="43" t="n"/>
    </row>
    <row r="79">
      <c r="A79" s="83" t="n"/>
      <c r="B79" s="88" t="n"/>
      <c r="C79" s="89" t="n"/>
      <c r="D79" s="90" t="n"/>
      <c r="E79" s="83" t="n"/>
      <c r="F79" s="83" t="n"/>
      <c r="G79" s="83" t="n"/>
      <c r="H79" s="43" t="n"/>
      <c r="I79" s="43" t="n"/>
      <c r="J79" s="43" t="n"/>
    </row>
    <row r="80">
      <c r="A80" s="83" t="n"/>
      <c r="B80" s="91" t="n"/>
      <c r="C80" s="92" t="n"/>
      <c r="D80" s="150" t="n"/>
      <c r="E80" s="83" t="n"/>
      <c r="F80" s="83" t="n"/>
      <c r="G80" s="83" t="n"/>
      <c r="H80" s="43" t="n"/>
      <c r="I80" s="43" t="n"/>
      <c r="J80" s="43" t="n"/>
    </row>
    <row r="81" ht="17.25" customHeight="1">
      <c r="A81" s="83" t="n"/>
      <c r="B81" s="83" t="n"/>
      <c r="C81" s="83" t="n"/>
      <c r="D81" s="83" t="n"/>
      <c r="E81" s="83" t="n"/>
      <c r="F81" s="83" t="n"/>
      <c r="G81" s="83" t="n"/>
      <c r="H81" s="43" t="n"/>
      <c r="I81" s="43" t="n"/>
      <c r="J81" s="43" t="n"/>
    </row>
    <row r="82">
      <c r="A82" s="68" t="n"/>
      <c r="B82" s="93" t="n"/>
      <c r="C82" s="68" t="n"/>
      <c r="D82" s="68" t="n"/>
      <c r="E82" s="68" t="n"/>
      <c r="F82" s="68" t="n"/>
      <c r="G82" s="68" t="n"/>
      <c r="H82" s="43" t="n"/>
      <c r="I82" s="43" t="n"/>
      <c r="J82" s="43" t="n"/>
    </row>
    <row r="85">
      <c r="A85" s="43" t="n"/>
      <c r="B85" s="43" t="n"/>
      <c r="C85" s="43" t="n"/>
      <c r="D85" s="43" t="n"/>
      <c r="E85" s="43" t="n"/>
      <c r="F85" s="43" t="n"/>
      <c r="G85" s="43" t="n"/>
      <c r="H85" s="43" t="n"/>
      <c r="I85" s="43" t="n"/>
      <c r="J85" s="43" t="n"/>
    </row>
    <row r="86" ht="17.25" customHeight="1">
      <c r="A86" s="43" t="n"/>
      <c r="B86" s="24" t="inlineStr">
        <is>
          <t>ROI SUMMARY</t>
        </is>
      </c>
      <c r="C86" s="45" t="n"/>
      <c r="D86" s="45" t="n"/>
      <c r="E86" s="45" t="n"/>
      <c r="F86" s="45" t="n"/>
      <c r="G86" s="43" t="n"/>
      <c r="H86" s="43" t="n"/>
      <c r="I86" s="43" t="n"/>
      <c r="J86" s="43" t="n"/>
    </row>
    <row r="87">
      <c r="A87" s="43" t="n"/>
      <c r="B87" s="43" t="n"/>
      <c r="C87" s="43" t="n"/>
      <c r="D87" s="43" t="n"/>
      <c r="E87" s="43" t="n"/>
      <c r="F87" s="43" t="n"/>
      <c r="G87" s="43" t="n"/>
      <c r="H87" s="43" t="n"/>
      <c r="I87" s="43" t="n"/>
      <c r="J87" s="43" t="n"/>
    </row>
    <row r="88">
      <c r="A88" s="43" t="n"/>
      <c r="B88" s="46" t="inlineStr">
        <is>
          <t>Scope</t>
        </is>
      </c>
      <c r="C88" s="47" t="inlineStr">
        <is>
          <t>Cost</t>
        </is>
      </c>
      <c r="D88" s="43" t="inlineStr">
        <is>
          <t>Annual Savings</t>
        </is>
      </c>
      <c r="E88" s="43" t="inlineStr">
        <is>
          <t>Payback</t>
        </is>
      </c>
      <c r="F88" s="43" t="n"/>
      <c r="G88" s="43" t="n"/>
      <c r="H88" s="43" t="n"/>
      <c r="I88" s="43" t="n"/>
      <c r="J88" s="43" t="n"/>
    </row>
    <row r="89">
      <c r="A89" s="43" t="n"/>
      <c r="B89" s="51" t="inlineStr">
        <is>
          <t>This Install (1 of 3 gaps, Line 501)</t>
        </is>
      </c>
      <c r="C89" s="56" t="inlineStr">
        <is>
          <t>$198</t>
        </is>
      </c>
      <c r="D89" s="43" t="inlineStr">
        <is>
          <t>~$1,918/yr</t>
        </is>
      </c>
      <c r="E89" s="43" t="inlineStr">
        <is>
          <t>~38 days</t>
        </is>
      </c>
      <c r="F89" s="43" t="n"/>
      <c r="G89" s="43" t="n"/>
      <c r="H89" s="43" t="n"/>
      <c r="I89" s="43" t="n"/>
      <c r="J89" s="43" t="n"/>
    </row>
    <row r="90">
      <c r="A90" s="43" t="n"/>
      <c r="B90" s="48" t="inlineStr">
        <is>
          <t>Full Line 501 (all 3 gaps)</t>
        </is>
      </c>
      <c r="C90" s="55" t="inlineStr">
        <is>
          <t>~$594</t>
        </is>
      </c>
      <c r="D90" s="43" t="inlineStr">
        <is>
          <t>~$4,081/yr</t>
        </is>
      </c>
      <c r="E90" s="43" t="inlineStr">
        <is>
          <t>~53 days</t>
        </is>
      </c>
      <c r="F90" s="43" t="n"/>
      <c r="G90" s="43" t="n"/>
      <c r="H90" s="43" t="n"/>
      <c r="I90" s="43" t="n"/>
      <c r="J90" s="43" t="n"/>
    </row>
    <row r="91">
      <c r="A91" s="43" t="n"/>
      <c r="B91" s="51" t="inlineStr">
        <is>
          <t>Facility-Wide (9 lines × 3 gaps)</t>
        </is>
      </c>
      <c r="C91" s="56" t="inlineStr">
        <is>
          <t>~$5,346</t>
        </is>
      </c>
      <c r="D91" s="43" t="inlineStr">
        <is>
          <t>~$22,000/yr</t>
        </is>
      </c>
      <c r="E91" s="43" t="inlineStr">
        <is>
          <t>~89 days</t>
        </is>
      </c>
      <c r="F91" s="43" t="n"/>
      <c r="G91" s="43" t="n"/>
      <c r="H91" s="43" t="n"/>
      <c r="I91" s="43" t="n"/>
      <c r="J91" s="43" t="n"/>
    </row>
    <row r="92">
      <c r="A92" s="43" t="n"/>
      <c r="B92" s="48" t="n"/>
      <c r="C92" s="55" t="n"/>
      <c r="D92" s="43" t="n"/>
      <c r="E92" s="43" t="n"/>
      <c r="F92" s="43" t="n"/>
      <c r="G92" s="43" t="n"/>
      <c r="H92" s="43" t="n"/>
      <c r="I92" s="43" t="n"/>
      <c r="J92" s="43" t="n"/>
    </row>
    <row r="93">
      <c r="A93" s="43" t="n"/>
      <c r="B93" s="51" t="n"/>
      <c r="C93" s="56" t="n"/>
      <c r="D93" s="43" t="n"/>
      <c r="E93" s="43" t="n"/>
      <c r="F93" s="43" t="n"/>
      <c r="G93" s="43" t="n"/>
      <c r="H93" s="43" t="n"/>
      <c r="I93" s="43" t="n"/>
      <c r="J93" s="43" t="n"/>
    </row>
    <row r="94">
      <c r="A94" s="43" t="n"/>
      <c r="B94" s="48" t="n"/>
      <c r="C94" s="55" t="n"/>
      <c r="D94" s="43" t="n"/>
      <c r="E94" s="43" t="n"/>
      <c r="F94" s="43" t="n"/>
      <c r="G94" s="43" t="n"/>
      <c r="H94" s="43" t="n"/>
      <c r="I94" s="43" t="n"/>
      <c r="J94" s="43" t="n"/>
    </row>
    <row r="95">
      <c r="A95" s="43" t="n"/>
      <c r="B95" s="43" t="n"/>
      <c r="C95" s="43" t="n"/>
      <c r="D95" s="43" t="n"/>
      <c r="E95" s="43" t="n"/>
      <c r="F95" s="43" t="n"/>
      <c r="G95" s="43" t="n"/>
      <c r="H95" s="43" t="n"/>
      <c r="I95" s="43" t="n"/>
      <c r="J95" s="43" t="n"/>
    </row>
    <row r="96">
      <c r="A96" s="43" t="n"/>
      <c r="B96" s="43" t="n"/>
      <c r="C96" s="43" t="n"/>
      <c r="D96" s="43" t="n"/>
      <c r="E96" s="43" t="n"/>
      <c r="F96" s="43" t="n"/>
      <c r="G96" s="43" t="n"/>
      <c r="H96" s="43" t="n"/>
      <c r="I96" s="43" t="n"/>
      <c r="J96" s="43" t="n"/>
    </row>
    <row r="97">
      <c r="A97" s="43" t="n"/>
      <c r="B97" s="43" t="n"/>
      <c r="C97" s="43" t="n"/>
      <c r="D97" s="43" t="n"/>
      <c r="E97" s="43" t="n"/>
      <c r="F97" s="43" t="n"/>
      <c r="G97" s="43" t="n"/>
      <c r="H97" s="43" t="n"/>
      <c r="I97" s="43" t="n"/>
      <c r="J97" s="43" t="n"/>
    </row>
    <row r="98">
      <c r="A98" s="43" t="n"/>
      <c r="B98" s="57" t="inlineStr">
        <is>
          <t>All estimates based on 82 shift reports from Slack (#tpa4-dea-risk), Feb 15 – Aug 2, 2026.</t>
        </is>
      </c>
      <c r="C98" s="43" t="n"/>
      <c r="D98" s="43" t="n"/>
      <c r="E98" s="43" t="n"/>
      <c r="F98" s="43" t="n"/>
      <c r="G98" s="43" t="n"/>
      <c r="H98" s="43" t="n"/>
      <c r="I98" s="43" t="n"/>
      <c r="J98" s="43" t="n"/>
    </row>
    <row r="99">
      <c r="A99" s="43" t="n"/>
      <c r="B99" s="43" t="n"/>
      <c r="C99" s="43" t="n"/>
      <c r="D99" s="43" t="n"/>
      <c r="E99" s="43" t="n"/>
      <c r="F99" s="43" t="n"/>
      <c r="G99" s="43" t="n"/>
      <c r="H99" s="43" t="n"/>
      <c r="I99" s="43" t="n"/>
      <c r="J99" s="43" t="n"/>
    </row>
    <row r="100">
      <c r="A100" s="43" t="n"/>
      <c r="B100" s="43" t="n"/>
      <c r="C100" s="43" t="n"/>
      <c r="D100" s="43" t="n"/>
      <c r="E100" s="43" t="n"/>
      <c r="F100" s="43" t="n"/>
      <c r="G100" s="43" t="n"/>
      <c r="H100" s="43" t="n"/>
      <c r="I100" s="43" t="n"/>
      <c r="J100" s="43" t="n"/>
    </row>
    <row r="101">
      <c r="A101" s="43" t="n"/>
      <c r="B101" s="43" t="n"/>
      <c r="C101" s="43" t="n"/>
      <c r="D101" s="43" t="n"/>
      <c r="E101" s="43" t="n"/>
      <c r="F101" s="43" t="n"/>
      <c r="G101" s="43" t="n"/>
      <c r="H101" s="43" t="n"/>
      <c r="I101" s="43" t="n"/>
      <c r="J101" s="43" t="n"/>
    </row>
    <row r="102">
      <c r="A102" s="43" t="n"/>
      <c r="B102" s="43" t="n"/>
      <c r="C102" s="43" t="n"/>
      <c r="D102" s="43" t="n"/>
      <c r="E102" s="43" t="n"/>
      <c r="F102" s="43" t="n"/>
      <c r="G102" s="43" t="n"/>
      <c r="H102" s="43" t="n"/>
      <c r="I102" s="43" t="n"/>
      <c r="J102" s="43" t="n"/>
    </row>
    <row r="103">
      <c r="A103" s="43" t="n"/>
      <c r="B103" s="43" t="n"/>
      <c r="C103" s="43" t="n"/>
      <c r="D103" s="43" t="n"/>
      <c r="E103" s="43" t="n"/>
      <c r="F103" s="43" t="n"/>
      <c r="G103" s="43" t="n"/>
      <c r="H103" s="43" t="n"/>
      <c r="I103" s="43" t="n"/>
      <c r="J103" s="43" t="n"/>
    </row>
    <row r="104">
      <c r="A104" s="43" t="n"/>
      <c r="B104" s="43" t="n"/>
      <c r="C104" s="43" t="n"/>
      <c r="D104" s="43" t="n"/>
      <c r="E104" s="43" t="n"/>
      <c r="F104" s="43" t="n"/>
      <c r="G104" s="43" t="n"/>
      <c r="H104" s="43" t="n"/>
      <c r="I104" s="43" t="n"/>
      <c r="J104" s="43" t="n"/>
    </row>
    <row r="105">
      <c r="A105" s="43" t="n"/>
      <c r="B105" s="43" t="n"/>
      <c r="C105" s="43" t="n"/>
      <c r="D105" s="43" t="n"/>
      <c r="E105" s="43" t="n"/>
      <c r="F105" s="43" t="n"/>
      <c r="G105" s="43" t="n"/>
      <c r="H105" s="43" t="n"/>
      <c r="I105" s="43" t="n"/>
      <c r="J105" s="43" t="n"/>
    </row>
    <row r="106">
      <c r="A106" s="43" t="n"/>
      <c r="B106" s="43" t="n"/>
      <c r="C106" s="43" t="n"/>
      <c r="D106" s="43" t="n"/>
      <c r="E106" s="43" t="n"/>
      <c r="F106" s="43" t="n"/>
      <c r="G106" s="43" t="n"/>
      <c r="H106" s="43" t="n"/>
      <c r="I106" s="43" t="n"/>
      <c r="J106" s="43" t="n"/>
    </row>
    <row r="107">
      <c r="A107" s="43" t="n"/>
      <c r="B107" s="43" t="n"/>
      <c r="C107" s="43" t="n"/>
      <c r="D107" s="43" t="n"/>
      <c r="E107" s="43" t="n"/>
      <c r="F107" s="43" t="n"/>
      <c r="G107" s="43" t="n"/>
      <c r="H107" s="43" t="n"/>
      <c r="I107" s="43" t="n"/>
      <c r="J107" s="43" t="n"/>
    </row>
    <row r="108">
      <c r="A108" s="43" t="n"/>
      <c r="B108" s="43" t="n"/>
      <c r="C108" s="43" t="n"/>
      <c r="D108" s="43" t="n"/>
      <c r="E108" s="43" t="n"/>
      <c r="F108" s="43" t="n"/>
      <c r="G108" s="43" t="n"/>
      <c r="H108" s="43" t="n"/>
      <c r="I108" s="43" t="n"/>
      <c r="J108" s="43" t="n"/>
    </row>
    <row r="109">
      <c r="A109" s="43" t="n"/>
      <c r="B109" s="43" t="n"/>
      <c r="C109" s="43" t="n"/>
      <c r="D109" s="43" t="n"/>
      <c r="E109" s="43" t="n"/>
      <c r="F109" s="43" t="n"/>
      <c r="G109" s="43" t="n"/>
      <c r="H109" s="43" t="n"/>
      <c r="I109" s="43" t="n"/>
      <c r="J109" s="43" t="n"/>
    </row>
    <row r="110">
      <c r="A110" s="43" t="n"/>
      <c r="B110" s="43" t="n"/>
      <c r="C110" s="43" t="n"/>
      <c r="D110" s="43" t="n"/>
      <c r="E110" s="43" t="n"/>
      <c r="F110" s="43" t="n"/>
      <c r="G110" s="43" t="n"/>
      <c r="H110" s="43" t="n"/>
      <c r="I110" s="43" t="n"/>
      <c r="J110" s="43" t="n"/>
    </row>
    <row r="111">
      <c r="A111" s="43" t="n"/>
      <c r="B111" s="43" t="n"/>
      <c r="C111" s="43" t="n"/>
      <c r="D111" s="43" t="n"/>
      <c r="E111" s="43" t="n"/>
      <c r="F111" s="43" t="n"/>
      <c r="G111" s="43" t="n"/>
      <c r="H111" s="43" t="n"/>
      <c r="I111" s="43" t="n"/>
      <c r="J111" s="43" t="n"/>
    </row>
    <row r="112">
      <c r="A112" s="43" t="n"/>
      <c r="B112" s="43" t="n"/>
      <c r="C112" s="43" t="n"/>
      <c r="D112" s="43" t="n"/>
      <c r="E112" s="43" t="n"/>
      <c r="F112" s="43" t="n"/>
      <c r="G112" s="43" t="n"/>
      <c r="H112" s="43" t="n"/>
      <c r="I112" s="43" t="n"/>
      <c r="J112" s="43" t="n"/>
    </row>
    <row r="113">
      <c r="A113" s="43" t="n"/>
      <c r="B113" s="43" t="n"/>
      <c r="C113" s="43" t="n"/>
      <c r="D113" s="43" t="n"/>
      <c r="E113" s="43" t="n"/>
      <c r="F113" s="43" t="n"/>
      <c r="G113" s="43" t="n"/>
      <c r="H113" s="43" t="n"/>
      <c r="I113" s="43" t="n"/>
      <c r="J113" s="43" t="n"/>
    </row>
    <row r="114">
      <c r="A114" s="43" t="n"/>
      <c r="B114" s="43" t="n"/>
      <c r="C114" s="43" t="n"/>
      <c r="D114" s="43" t="n"/>
      <c r="E114" s="43" t="n"/>
      <c r="F114" s="43" t="n"/>
      <c r="G114" s="43" t="n"/>
      <c r="H114" s="43" t="n"/>
      <c r="I114" s="43" t="n"/>
      <c r="J114" s="43" t="n"/>
    </row>
    <row r="115">
      <c r="A115" s="43" t="n"/>
      <c r="B115" s="43" t="n"/>
      <c r="C115" s="43" t="n"/>
      <c r="D115" s="43" t="n"/>
      <c r="E115" s="43" t="n"/>
      <c r="F115" s="43" t="n"/>
      <c r="G115" s="43" t="n"/>
      <c r="H115" s="43" t="n"/>
      <c r="I115" s="43" t="n"/>
      <c r="J115" s="43" t="n"/>
    </row>
    <row r="116">
      <c r="A116" s="43" t="n"/>
      <c r="B116" s="43" t="n"/>
      <c r="C116" s="43" t="n"/>
      <c r="D116" s="43" t="n"/>
      <c r="E116" s="43" t="n"/>
      <c r="F116" s="43" t="n"/>
      <c r="G116" s="43" t="n"/>
      <c r="H116" s="43" t="n"/>
      <c r="I116" s="43" t="n"/>
      <c r="J116" s="43" t="n"/>
    </row>
    <row r="117">
      <c r="A117" s="43" t="n"/>
      <c r="B117" s="43" t="n"/>
      <c r="C117" s="43" t="n"/>
      <c r="D117" s="43" t="n"/>
      <c r="E117" s="43" t="n"/>
      <c r="F117" s="43" t="n"/>
      <c r="G117" s="43" t="n"/>
      <c r="H117" s="43" t="n"/>
      <c r="I117" s="43" t="n"/>
      <c r="J117" s="43" t="n"/>
    </row>
    <row r="118">
      <c r="A118" s="43" t="n"/>
      <c r="B118" s="43" t="n"/>
      <c r="C118" s="43" t="n"/>
      <c r="D118" s="43" t="n"/>
      <c r="E118" s="43" t="n"/>
      <c r="F118" s="43" t="n"/>
      <c r="G118" s="43" t="n"/>
      <c r="H118" s="43" t="n"/>
      <c r="I118" s="43" t="n"/>
      <c r="J118" s="43" t="n"/>
    </row>
    <row r="119">
      <c r="A119" s="43" t="n"/>
      <c r="B119" s="43" t="n"/>
      <c r="C119" s="43" t="n"/>
      <c r="D119" s="43" t="n"/>
      <c r="E119" s="43" t="n"/>
      <c r="F119" s="43" t="n"/>
      <c r="G119" s="43" t="n"/>
      <c r="H119" s="43" t="n"/>
      <c r="I119" s="43" t="n"/>
      <c r="J119" s="43" t="n"/>
    </row>
    <row r="120">
      <c r="A120" s="43" t="n"/>
      <c r="B120" s="43" t="n"/>
      <c r="C120" s="43" t="n"/>
      <c r="D120" s="43" t="n"/>
      <c r="E120" s="43" t="n"/>
      <c r="F120" s="43" t="n"/>
      <c r="G120" s="43" t="n"/>
      <c r="H120" s="43" t="n"/>
      <c r="I120" s="43" t="n"/>
      <c r="J120" s="43" t="n"/>
    </row>
    <row r="121">
      <c r="A121" s="43" t="n"/>
      <c r="B121" s="43" t="n"/>
      <c r="C121" s="43" t="n"/>
      <c r="D121" s="43" t="n"/>
      <c r="E121" s="43" t="n"/>
      <c r="F121" s="43" t="n"/>
      <c r="G121" s="43" t="n"/>
      <c r="H121" s="43" t="n"/>
      <c r="I121" s="43" t="n"/>
      <c r="J121" s="43" t="n"/>
    </row>
    <row r="122">
      <c r="A122" s="43" t="n"/>
      <c r="B122" s="43" t="n"/>
      <c r="C122" s="43" t="n"/>
      <c r="D122" s="43" t="n"/>
      <c r="E122" s="43" t="n"/>
      <c r="F122" s="43" t="n"/>
      <c r="G122" s="43" t="n"/>
      <c r="H122" s="43" t="n"/>
      <c r="I122" s="43" t="n"/>
      <c r="J122" s="43" t="n"/>
    </row>
    <row r="123">
      <c r="A123" s="43" t="n"/>
      <c r="B123" s="43" t="n"/>
      <c r="C123" s="43" t="n"/>
      <c r="D123" s="43" t="n"/>
      <c r="E123" s="43" t="n"/>
      <c r="F123" s="43" t="n"/>
      <c r="G123" s="43" t="n"/>
      <c r="H123" s="43" t="n"/>
      <c r="I123" s="43" t="n"/>
      <c r="J123" s="43" t="n"/>
    </row>
    <row r="124">
      <c r="A124" s="43" t="n"/>
      <c r="B124" s="43" t="n"/>
      <c r="C124" s="43" t="n"/>
      <c r="D124" s="43" t="n"/>
      <c r="E124" s="43" t="n"/>
      <c r="F124" s="43" t="n"/>
      <c r="G124" s="43" t="n"/>
      <c r="H124" s="43" t="n"/>
      <c r="I124" s="43" t="n"/>
      <c r="J124" s="43" t="n"/>
    </row>
    <row r="125">
      <c r="A125" s="43" t="n"/>
      <c r="B125" s="43" t="n"/>
      <c r="C125" s="43" t="n"/>
      <c r="D125" s="43" t="n"/>
      <c r="E125" s="43" t="n"/>
      <c r="F125" s="43" t="n"/>
      <c r="G125" s="43" t="n"/>
      <c r="H125" s="43" t="n"/>
      <c r="I125" s="43" t="n"/>
      <c r="J125" s="43" t="n"/>
    </row>
    <row r="126">
      <c r="A126" s="43" t="n"/>
      <c r="B126" s="43" t="n"/>
      <c r="C126" s="43" t="n"/>
      <c r="D126" s="43" t="n"/>
      <c r="E126" s="43" t="n"/>
      <c r="F126" s="43" t="n"/>
      <c r="G126" s="43" t="n"/>
      <c r="H126" s="43" t="n"/>
      <c r="I126" s="43" t="n"/>
      <c r="J126" s="43" t="n"/>
    </row>
    <row r="127">
      <c r="A127" s="43" t="n"/>
      <c r="B127" s="43" t="n"/>
      <c r="C127" s="43" t="n"/>
      <c r="D127" s="43" t="n"/>
      <c r="E127" s="43" t="n"/>
      <c r="F127" s="43" t="n"/>
      <c r="G127" s="43" t="n"/>
      <c r="H127" s="43" t="n"/>
      <c r="I127" s="43" t="n"/>
      <c r="J127" s="43" t="n"/>
    </row>
    <row r="128">
      <c r="A128" s="43" t="n"/>
      <c r="B128" s="43" t="n"/>
      <c r="C128" s="43" t="n"/>
      <c r="D128" s="43" t="n"/>
      <c r="E128" s="43" t="n"/>
      <c r="F128" s="43" t="n"/>
      <c r="G128" s="43" t="n"/>
      <c r="H128" s="43" t="n"/>
      <c r="I128" s="43" t="n"/>
      <c r="J128" s="43" t="n"/>
    </row>
    <row r="129">
      <c r="A129" s="43" t="n"/>
      <c r="B129" s="43" t="n"/>
      <c r="C129" s="43" t="n"/>
      <c r="D129" s="43" t="n"/>
      <c r="E129" s="43" t="n"/>
      <c r="F129" s="43" t="n"/>
      <c r="G129" s="43" t="n"/>
      <c r="H129" s="43" t="n"/>
      <c r="I129" s="43" t="n"/>
      <c r="J129" s="43" t="n"/>
    </row>
    <row r="130">
      <c r="A130" s="43" t="n"/>
      <c r="B130" s="43" t="n"/>
      <c r="C130" s="43" t="n"/>
      <c r="D130" s="43" t="n"/>
      <c r="E130" s="43" t="n"/>
      <c r="F130" s="43" t="n"/>
      <c r="G130" s="43" t="n"/>
      <c r="H130" s="43" t="n"/>
      <c r="I130" s="43" t="n"/>
      <c r="J130" s="43" t="n"/>
    </row>
    <row r="131">
      <c r="A131" s="43" t="n"/>
      <c r="B131" s="43" t="n"/>
      <c r="C131" s="43" t="n"/>
      <c r="D131" s="43" t="n"/>
      <c r="E131" s="43" t="n"/>
      <c r="F131" s="43" t="n"/>
      <c r="G131" s="43" t="n"/>
      <c r="H131" s="43" t="n"/>
      <c r="I131" s="43" t="n"/>
      <c r="J131" s="43" t="n"/>
    </row>
    <row r="132">
      <c r="A132" s="43" t="n"/>
      <c r="B132" s="43" t="n"/>
      <c r="C132" s="43" t="n"/>
      <c r="D132" s="43" t="n"/>
      <c r="E132" s="43" t="n"/>
      <c r="F132" s="43" t="n"/>
      <c r="G132" s="43" t="n"/>
      <c r="H132" s="43" t="n"/>
      <c r="I132" s="43" t="n"/>
      <c r="J132" s="43" t="n"/>
    </row>
    <row r="133">
      <c r="A133" s="43" t="n"/>
      <c r="B133" s="43" t="n"/>
      <c r="C133" s="43" t="n"/>
      <c r="D133" s="43" t="n"/>
      <c r="E133" s="43" t="n"/>
      <c r="F133" s="43" t="n"/>
      <c r="G133" s="43" t="n"/>
      <c r="H133" s="43" t="n"/>
      <c r="I133" s="43" t="n"/>
      <c r="J133" s="43" t="n"/>
    </row>
    <row r="134">
      <c r="A134" s="43" t="n"/>
      <c r="B134" s="43" t="n"/>
      <c r="C134" s="43" t="n"/>
      <c r="D134" s="43" t="n"/>
      <c r="E134" s="43" t="n"/>
      <c r="F134" s="43" t="n"/>
      <c r="G134" s="43" t="n"/>
      <c r="H134" s="43" t="n"/>
      <c r="I134" s="43" t="n"/>
      <c r="J134" s="43" t="n"/>
    </row>
    <row r="135">
      <c r="A135" s="43" t="n"/>
      <c r="B135" s="43" t="n"/>
      <c r="C135" s="43" t="n"/>
      <c r="D135" s="43" t="n"/>
      <c r="E135" s="43" t="n"/>
      <c r="F135" s="43" t="n"/>
      <c r="G135" s="43" t="n"/>
      <c r="H135" s="43" t="n"/>
      <c r="I135" s="43" t="n"/>
      <c r="J135" s="43" t="n"/>
    </row>
    <row r="136">
      <c r="A136" s="43" t="n"/>
      <c r="B136" s="43" t="n"/>
      <c r="C136" s="43" t="n"/>
      <c r="D136" s="43" t="n"/>
      <c r="E136" s="43" t="n"/>
      <c r="F136" s="43" t="n"/>
      <c r="G136" s="43" t="n"/>
      <c r="H136" s="43" t="n"/>
      <c r="I136" s="43" t="n"/>
      <c r="J136" s="43" t="n"/>
    </row>
    <row r="137">
      <c r="A137" s="43" t="n"/>
      <c r="B137" s="43" t="n"/>
      <c r="C137" s="43" t="n"/>
      <c r="D137" s="43" t="n"/>
      <c r="E137" s="43" t="n"/>
      <c r="F137" s="43" t="n"/>
      <c r="G137" s="43" t="n"/>
      <c r="H137" s="43" t="n"/>
      <c r="I137" s="43" t="n"/>
      <c r="J137" s="43" t="n"/>
    </row>
    <row r="138">
      <c r="A138" s="43" t="n"/>
      <c r="B138" s="43" t="n"/>
      <c r="C138" s="43" t="n"/>
      <c r="D138" s="43" t="n"/>
      <c r="E138" s="43" t="n"/>
      <c r="F138" s="43" t="n"/>
      <c r="G138" s="43" t="n"/>
      <c r="H138" s="43" t="n"/>
      <c r="I138" s="43" t="n"/>
      <c r="J138" s="43" t="n"/>
    </row>
    <row r="139">
      <c r="A139" s="43" t="n"/>
      <c r="B139" s="43" t="n"/>
      <c r="C139" s="43" t="n"/>
      <c r="D139" s="43" t="n"/>
      <c r="E139" s="43" t="n"/>
      <c r="F139" s="43" t="n"/>
      <c r="G139" s="43" t="n"/>
      <c r="H139" s="43" t="n"/>
      <c r="I139" s="43" t="n"/>
      <c r="J139" s="43" t="n"/>
    </row>
    <row r="140">
      <c r="A140" s="43" t="n"/>
      <c r="B140" s="43" t="n"/>
      <c r="C140" s="43" t="n"/>
      <c r="D140" s="43" t="n"/>
      <c r="E140" s="43" t="n"/>
      <c r="F140" s="43" t="n"/>
      <c r="G140" s="43" t="n"/>
      <c r="H140" s="43" t="n"/>
      <c r="I140" s="43" t="n"/>
      <c r="J140" s="43" t="n"/>
    </row>
    <row r="141">
      <c r="A141" s="43" t="n"/>
      <c r="B141" s="43" t="n"/>
      <c r="C141" s="43" t="n"/>
      <c r="D141" s="43" t="n"/>
      <c r="E141" s="43" t="n"/>
      <c r="F141" s="43" t="n"/>
      <c r="G141" s="43" t="n"/>
      <c r="H141" s="43" t="n"/>
      <c r="I141" s="43" t="n"/>
      <c r="J141" s="43" t="n"/>
    </row>
    <row r="142">
      <c r="A142" s="43" t="n"/>
      <c r="B142" s="43" t="n"/>
      <c r="C142" s="43" t="n"/>
      <c r="D142" s="43" t="n"/>
      <c r="E142" s="43" t="n"/>
      <c r="F142" s="43" t="n"/>
      <c r="G142" s="43" t="n"/>
      <c r="H142" s="43" t="n"/>
      <c r="I142" s="43" t="n"/>
      <c r="J142" s="43" t="n"/>
    </row>
    <row r="143">
      <c r="A143" s="43" t="n"/>
      <c r="B143" s="43" t="n"/>
      <c r="C143" s="43" t="n"/>
      <c r="D143" s="43" t="n"/>
      <c r="E143" s="43" t="n"/>
      <c r="F143" s="43" t="n"/>
      <c r="G143" s="43" t="n"/>
      <c r="H143" s="43" t="n"/>
      <c r="I143" s="43" t="n"/>
      <c r="J143" s="43" t="n"/>
    </row>
    <row r="144">
      <c r="A144" s="43" t="n"/>
      <c r="B144" s="43" t="n"/>
      <c r="C144" s="43" t="n"/>
      <c r="D144" s="43" t="n"/>
      <c r="E144" s="43" t="n"/>
      <c r="F144" s="43" t="n"/>
      <c r="G144" s="43" t="n"/>
      <c r="H144" s="43" t="n"/>
      <c r="I144" s="43" t="n"/>
      <c r="J144" s="43" t="n"/>
    </row>
    <row r="145">
      <c r="A145" s="43" t="n"/>
      <c r="B145" s="43" t="n"/>
      <c r="C145" s="43" t="n"/>
      <c r="D145" s="43" t="n"/>
      <c r="E145" s="43" t="n"/>
      <c r="F145" s="43" t="n"/>
      <c r="G145" s="43" t="n"/>
      <c r="H145" s="43" t="n"/>
      <c r="I145" s="43" t="n"/>
      <c r="J145" s="43" t="n"/>
    </row>
    <row r="146">
      <c r="A146" s="43" t="n"/>
      <c r="B146" s="43" t="n"/>
      <c r="C146" s="43" t="n"/>
      <c r="D146" s="43" t="n"/>
      <c r="E146" s="43" t="n"/>
      <c r="F146" s="43" t="n"/>
      <c r="G146" s="43" t="n"/>
      <c r="H146" s="43" t="n"/>
      <c r="I146" s="43" t="n"/>
      <c r="J146" s="43" t="n"/>
    </row>
    <row r="147">
      <c r="A147" s="43" t="n"/>
      <c r="B147" s="43" t="n"/>
      <c r="C147" s="43" t="n"/>
      <c r="D147" s="43" t="n"/>
      <c r="E147" s="43" t="n"/>
      <c r="F147" s="43" t="n"/>
      <c r="G147" s="43" t="n"/>
      <c r="H147" s="43" t="n"/>
      <c r="I147" s="43" t="n"/>
      <c r="J147" s="43" t="n"/>
    </row>
    <row r="148">
      <c r="A148" s="43" t="n"/>
      <c r="B148" s="43" t="n"/>
      <c r="C148" s="43" t="n"/>
      <c r="D148" s="43" t="n"/>
      <c r="E148" s="43" t="n"/>
      <c r="F148" s="43" t="n"/>
      <c r="G148" s="43" t="n"/>
      <c r="H148" s="43" t="n"/>
      <c r="I148" s="43" t="n"/>
      <c r="J148" s="43" t="n"/>
    </row>
    <row r="149">
      <c r="A149" s="43" t="n"/>
      <c r="B149" s="43" t="n"/>
      <c r="C149" s="43" t="n"/>
      <c r="D149" s="43" t="n"/>
      <c r="E149" s="43" t="n"/>
      <c r="F149" s="43" t="n"/>
      <c r="G149" s="43" t="n"/>
      <c r="H149" s="43" t="n"/>
      <c r="I149" s="43" t="n"/>
      <c r="J149" s="43" t="n"/>
    </row>
    <row r="150">
      <c r="A150" s="43" t="n"/>
      <c r="B150" s="43" t="n"/>
      <c r="C150" s="43" t="n"/>
      <c r="D150" s="43" t="n"/>
      <c r="E150" s="43" t="n"/>
      <c r="F150" s="43" t="n"/>
      <c r="G150" s="43" t="n"/>
      <c r="H150" s="43" t="n"/>
      <c r="I150" s="43" t="n"/>
      <c r="J150" s="43" t="n"/>
    </row>
    <row r="151">
      <c r="A151" s="43" t="n"/>
      <c r="B151" s="43" t="n"/>
      <c r="C151" s="43" t="n"/>
      <c r="D151" s="43" t="n"/>
      <c r="E151" s="43" t="n"/>
      <c r="F151" s="43" t="n"/>
      <c r="G151" s="43" t="n"/>
      <c r="H151" s="43" t="n"/>
      <c r="I151" s="43" t="n"/>
      <c r="J151" s="43" t="n"/>
    </row>
    <row r="152">
      <c r="A152" s="43" t="n"/>
      <c r="B152" s="43" t="n"/>
      <c r="C152" s="43" t="n"/>
      <c r="D152" s="43" t="n"/>
      <c r="E152" s="43" t="n"/>
      <c r="F152" s="43" t="n"/>
      <c r="G152" s="43" t="n"/>
      <c r="H152" s="43" t="n"/>
      <c r="I152" s="43" t="n"/>
      <c r="J152" s="43" t="n"/>
    </row>
    <row r="153">
      <c r="A153" s="43" t="n"/>
      <c r="B153" s="43" t="n"/>
      <c r="C153" s="43" t="n"/>
      <c r="D153" s="43" t="n"/>
      <c r="E153" s="43" t="n"/>
      <c r="F153" s="43" t="n"/>
      <c r="G153" s="43" t="n"/>
      <c r="H153" s="43" t="n"/>
      <c r="I153" s="43" t="n"/>
      <c r="J153" s="43" t="n"/>
    </row>
    <row r="154">
      <c r="A154" s="43" t="n"/>
      <c r="B154" s="43" t="n"/>
      <c r="C154" s="43" t="n"/>
      <c r="D154" s="43" t="n"/>
      <c r="E154" s="43" t="n"/>
      <c r="F154" s="43" t="n"/>
      <c r="G154" s="43" t="n"/>
      <c r="H154" s="43" t="n"/>
      <c r="I154" s="43" t="n"/>
      <c r="J154" s="43" t="n"/>
    </row>
    <row r="155">
      <c r="A155" s="43" t="n"/>
      <c r="B155" s="43" t="n"/>
      <c r="C155" s="43" t="n"/>
      <c r="D155" s="43" t="n"/>
      <c r="E155" s="43" t="n"/>
      <c r="F155" s="43" t="n"/>
      <c r="G155" s="43" t="n"/>
      <c r="H155" s="43" t="n"/>
      <c r="I155" s="43" t="n"/>
      <c r="J155" s="43" t="n"/>
    </row>
    <row r="156">
      <c r="A156" s="43" t="n"/>
      <c r="B156" s="43" t="n"/>
      <c r="C156" s="43" t="n"/>
      <c r="D156" s="43" t="n"/>
      <c r="E156" s="43" t="n"/>
      <c r="F156" s="43" t="n"/>
      <c r="G156" s="43" t="n"/>
      <c r="H156" s="43" t="n"/>
      <c r="I156" s="43" t="n"/>
      <c r="J156" s="43" t="n"/>
    </row>
    <row r="157">
      <c r="A157" s="43" t="n"/>
      <c r="B157" s="43" t="n"/>
      <c r="C157" s="43" t="n"/>
      <c r="D157" s="43" t="n"/>
      <c r="E157" s="43" t="n"/>
      <c r="F157" s="43" t="n"/>
      <c r="G157" s="43" t="n"/>
      <c r="H157" s="43" t="n"/>
      <c r="I157" s="43" t="n"/>
      <c r="J157" s="43" t="n"/>
    </row>
    <row r="158">
      <c r="A158" s="43" t="n"/>
      <c r="B158" s="43" t="n"/>
      <c r="C158" s="43" t="n"/>
      <c r="D158" s="43" t="n"/>
      <c r="E158" s="43" t="n"/>
      <c r="F158" s="43" t="n"/>
      <c r="G158" s="43" t="n"/>
      <c r="H158" s="43" t="n"/>
      <c r="I158" s="43" t="n"/>
      <c r="J158" s="43" t="n"/>
    </row>
    <row r="159">
      <c r="A159" s="43" t="n"/>
      <c r="B159" s="43" t="n"/>
      <c r="C159" s="43" t="n"/>
      <c r="D159" s="43" t="n"/>
      <c r="E159" s="43" t="n"/>
      <c r="F159" s="43" t="n"/>
      <c r="G159" s="43" t="n"/>
      <c r="H159" s="43" t="n"/>
      <c r="I159" s="43" t="n"/>
      <c r="J159" s="43" t="n"/>
    </row>
    <row r="160">
      <c r="A160" s="43" t="n"/>
      <c r="B160" s="43" t="n"/>
      <c r="C160" s="43" t="n"/>
      <c r="D160" s="43" t="n"/>
      <c r="E160" s="43" t="n"/>
      <c r="F160" s="43" t="n"/>
      <c r="G160" s="43" t="n"/>
      <c r="H160" s="43" t="n"/>
      <c r="I160" s="43" t="n"/>
      <c r="J160" s="43" t="n"/>
    </row>
    <row r="161">
      <c r="A161" s="43" t="n"/>
      <c r="B161" s="43" t="n"/>
      <c r="C161" s="43" t="n"/>
      <c r="D161" s="43" t="n"/>
      <c r="E161" s="43" t="n"/>
      <c r="F161" s="43" t="n"/>
      <c r="G161" s="43" t="n"/>
      <c r="H161" s="43" t="n"/>
      <c r="I161" s="43" t="n"/>
      <c r="J161" s="43" t="n"/>
    </row>
    <row r="162">
      <c r="A162" s="43" t="n"/>
      <c r="B162" s="43" t="n"/>
      <c r="C162" s="43" t="n"/>
      <c r="D162" s="43" t="n"/>
      <c r="E162" s="43" t="n"/>
      <c r="F162" s="43" t="n"/>
      <c r="G162" s="43" t="n"/>
      <c r="H162" s="43" t="n"/>
      <c r="I162" s="43" t="n"/>
      <c r="J162" s="43" t="n"/>
    </row>
    <row r="163">
      <c r="A163" s="43" t="n"/>
      <c r="B163" s="43" t="n"/>
      <c r="C163" s="43" t="n"/>
      <c r="D163" s="43" t="n"/>
      <c r="E163" s="43" t="n"/>
      <c r="F163" s="43" t="n"/>
      <c r="G163" s="43" t="n"/>
      <c r="H163" s="43" t="n"/>
      <c r="I163" s="43" t="n"/>
      <c r="J163" s="43" t="n"/>
    </row>
    <row r="164">
      <c r="A164" s="43" t="n"/>
      <c r="B164" s="43" t="n"/>
      <c r="C164" s="43" t="n"/>
      <c r="D164" s="43" t="n"/>
      <c r="E164" s="43" t="n"/>
      <c r="F164" s="43" t="n"/>
      <c r="G164" s="43" t="n"/>
      <c r="H164" s="43" t="n"/>
      <c r="I164" s="43" t="n"/>
      <c r="J164" s="43" t="n"/>
    </row>
    <row r="165">
      <c r="A165" s="43" t="n"/>
      <c r="B165" s="43" t="n"/>
      <c r="C165" s="43" t="n"/>
      <c r="D165" s="43" t="n"/>
      <c r="E165" s="43" t="n"/>
      <c r="F165" s="43" t="n"/>
      <c r="G165" s="43" t="n"/>
      <c r="H165" s="43" t="n"/>
      <c r="I165" s="43" t="n"/>
      <c r="J165" s="43" t="n"/>
    </row>
    <row r="166">
      <c r="A166" s="43" t="n"/>
      <c r="B166" s="43" t="n"/>
      <c r="C166" s="43" t="n"/>
      <c r="D166" s="43" t="n"/>
      <c r="E166" s="43" t="n"/>
      <c r="F166" s="43" t="n"/>
      <c r="G166" s="43" t="n"/>
      <c r="H166" s="43" t="n"/>
      <c r="I166" s="43" t="n"/>
      <c r="J166" s="43" t="n"/>
    </row>
    <row r="167">
      <c r="A167" s="43" t="n"/>
      <c r="B167" s="43" t="n"/>
      <c r="C167" s="43" t="n"/>
      <c r="D167" s="43" t="n"/>
      <c r="E167" s="43" t="n"/>
      <c r="F167" s="43" t="n"/>
      <c r="G167" s="43" t="n"/>
      <c r="H167" s="43" t="n"/>
      <c r="I167" s="43" t="n"/>
      <c r="J167" s="43" t="n"/>
    </row>
    <row r="168">
      <c r="A168" s="43" t="n"/>
      <c r="B168" s="43" t="n"/>
      <c r="C168" s="43" t="n"/>
      <c r="D168" s="43" t="n"/>
      <c r="E168" s="43" t="n"/>
      <c r="F168" s="43" t="n"/>
      <c r="G168" s="43" t="n"/>
      <c r="H168" s="43" t="n"/>
      <c r="I168" s="43" t="n"/>
      <c r="J168" s="43" t="n"/>
    </row>
    <row r="169">
      <c r="A169" s="43" t="n"/>
      <c r="B169" s="43" t="n"/>
      <c r="C169" s="43" t="n"/>
      <c r="D169" s="43" t="n"/>
      <c r="E169" s="43" t="n"/>
      <c r="F169" s="43" t="n"/>
      <c r="G169" s="43" t="n"/>
      <c r="H169" s="43" t="n"/>
      <c r="I169" s="43" t="n"/>
      <c r="J169" s="43" t="n"/>
    </row>
    <row r="170">
      <c r="A170" s="43" t="n"/>
      <c r="B170" s="43" t="n"/>
      <c r="C170" s="43" t="n"/>
      <c r="D170" s="43" t="n"/>
      <c r="E170" s="43" t="n"/>
      <c r="F170" s="43" t="n"/>
      <c r="G170" s="43" t="n"/>
      <c r="H170" s="43" t="n"/>
      <c r="I170" s="43" t="n"/>
      <c r="J170" s="43" t="n"/>
    </row>
    <row r="171">
      <c r="A171" s="43" t="n"/>
      <c r="B171" s="43" t="n"/>
      <c r="C171" s="43" t="n"/>
      <c r="D171" s="43" t="n"/>
      <c r="E171" s="43" t="n"/>
      <c r="F171" s="43" t="n"/>
      <c r="G171" s="43" t="n"/>
      <c r="H171" s="43" t="n"/>
      <c r="I171" s="43" t="n"/>
      <c r="J171" s="43" t="n"/>
    </row>
    <row r="172">
      <c r="A172" s="43" t="n"/>
      <c r="B172" s="43" t="n"/>
      <c r="C172" s="43" t="n"/>
      <c r="D172" s="43" t="n"/>
      <c r="E172" s="43" t="n"/>
      <c r="F172" s="43" t="n"/>
      <c r="G172" s="43" t="n"/>
      <c r="H172" s="43" t="n"/>
      <c r="I172" s="43" t="n"/>
      <c r="J172" s="43" t="n"/>
    </row>
    <row r="173">
      <c r="A173" s="43" t="n"/>
      <c r="B173" s="43" t="n"/>
      <c r="C173" s="43" t="n"/>
      <c r="D173" s="43" t="n"/>
      <c r="E173" s="43" t="n"/>
      <c r="F173" s="43" t="n"/>
      <c r="G173" s="43" t="n"/>
      <c r="H173" s="43" t="n"/>
      <c r="I173" s="43" t="n"/>
      <c r="J173" s="43" t="n"/>
    </row>
    <row r="174">
      <c r="A174" s="43" t="n"/>
      <c r="B174" s="43" t="n"/>
      <c r="C174" s="43" t="n"/>
      <c r="D174" s="43" t="n"/>
      <c r="E174" s="43" t="n"/>
      <c r="F174" s="43" t="n"/>
      <c r="G174" s="43" t="n"/>
      <c r="H174" s="43" t="n"/>
      <c r="I174" s="43" t="n"/>
      <c r="J174" s="43" t="n"/>
    </row>
    <row r="175">
      <c r="A175" s="43" t="n"/>
      <c r="B175" s="43" t="n"/>
      <c r="C175" s="43" t="n"/>
      <c r="D175" s="43" t="n"/>
      <c r="E175" s="43" t="n"/>
      <c r="F175" s="43" t="n"/>
      <c r="G175" s="43" t="n"/>
      <c r="H175" s="43" t="n"/>
      <c r="I175" s="43" t="n"/>
      <c r="J175" s="43" t="n"/>
    </row>
    <row r="176">
      <c r="A176" s="43" t="n"/>
      <c r="B176" s="43" t="n"/>
      <c r="C176" s="43" t="n"/>
      <c r="D176" s="43" t="n"/>
      <c r="E176" s="43" t="n"/>
      <c r="F176" s="43" t="n"/>
      <c r="G176" s="43" t="n"/>
      <c r="H176" s="43" t="n"/>
      <c r="I176" s="43" t="n"/>
      <c r="J176" s="43" t="n"/>
    </row>
    <row r="177">
      <c r="A177" s="43" t="n"/>
      <c r="B177" s="43" t="n"/>
      <c r="C177" s="43" t="n"/>
      <c r="D177" s="43" t="n"/>
      <c r="E177" s="43" t="n"/>
      <c r="F177" s="43" t="n"/>
      <c r="G177" s="43" t="n"/>
      <c r="H177" s="43" t="n"/>
      <c r="I177" s="43" t="n"/>
      <c r="J177" s="43" t="n"/>
    </row>
    <row r="178">
      <c r="A178" s="43" t="n"/>
      <c r="B178" s="43" t="n"/>
      <c r="C178" s="43" t="n"/>
      <c r="D178" s="43" t="n"/>
      <c r="E178" s="43" t="n"/>
      <c r="F178" s="43" t="n"/>
      <c r="G178" s="43" t="n"/>
      <c r="H178" s="43" t="n"/>
      <c r="I178" s="43" t="n"/>
      <c r="J178" s="43" t="n"/>
    </row>
    <row r="179">
      <c r="A179" s="43" t="n"/>
      <c r="B179" s="43" t="n"/>
      <c r="C179" s="43" t="n"/>
      <c r="D179" s="43" t="n"/>
      <c r="E179" s="43" t="n"/>
      <c r="F179" s="43" t="n"/>
      <c r="G179" s="43" t="n"/>
      <c r="H179" s="43" t="n"/>
      <c r="I179" s="43" t="n"/>
      <c r="J179" s="43" t="n"/>
    </row>
    <row r="180">
      <c r="A180" s="43" t="n"/>
      <c r="B180" s="43" t="n"/>
      <c r="C180" s="43" t="n"/>
      <c r="D180" s="43" t="n"/>
      <c r="E180" s="43" t="n"/>
      <c r="F180" s="43" t="n"/>
      <c r="G180" s="43" t="n"/>
      <c r="H180" s="43" t="n"/>
      <c r="I180" s="43" t="n"/>
      <c r="J180" s="43" t="n"/>
    </row>
    <row r="181">
      <c r="A181" s="43" t="n"/>
      <c r="B181" s="43" t="n"/>
      <c r="C181" s="43" t="n"/>
      <c r="D181" s="43" t="n"/>
      <c r="E181" s="43" t="n"/>
      <c r="F181" s="43" t="n"/>
      <c r="G181" s="43" t="n"/>
      <c r="H181" s="43" t="n"/>
      <c r="I181" s="43" t="n"/>
      <c r="J181" s="43" t="n"/>
    </row>
    <row r="182">
      <c r="A182" s="43" t="n"/>
      <c r="B182" s="43" t="n"/>
      <c r="C182" s="43" t="n"/>
      <c r="D182" s="43" t="n"/>
      <c r="E182" s="43" t="n"/>
      <c r="F182" s="43" t="n"/>
      <c r="G182" s="43" t="n"/>
      <c r="H182" s="43" t="n"/>
      <c r="I182" s="43" t="n"/>
      <c r="J182" s="43" t="n"/>
    </row>
    <row r="183">
      <c r="A183" s="43" t="n"/>
      <c r="B183" s="43" t="n"/>
      <c r="C183" s="43" t="n"/>
      <c r="D183" s="43" t="n"/>
      <c r="E183" s="43" t="n"/>
      <c r="F183" s="43" t="n"/>
      <c r="G183" s="43" t="n"/>
      <c r="H183" s="43" t="n"/>
      <c r="I183" s="43" t="n"/>
      <c r="J183" s="43" t="n"/>
    </row>
    <row r="184">
      <c r="A184" s="43" t="n"/>
      <c r="B184" s="43" t="n"/>
      <c r="C184" s="43" t="n"/>
      <c r="D184" s="43" t="n"/>
      <c r="E184" s="43" t="n"/>
      <c r="F184" s="43" t="n"/>
      <c r="G184" s="43" t="n"/>
      <c r="H184" s="43" t="n"/>
      <c r="I184" s="43" t="n"/>
      <c r="J184" s="43" t="n"/>
    </row>
    <row r="185">
      <c r="A185" s="43" t="n"/>
      <c r="B185" s="43" t="n"/>
      <c r="C185" s="43" t="n"/>
      <c r="D185" s="43" t="n"/>
      <c r="E185" s="43" t="n"/>
      <c r="F185" s="43" t="n"/>
      <c r="G185" s="43" t="n"/>
      <c r="H185" s="43" t="n"/>
      <c r="I185" s="43" t="n"/>
      <c r="J185" s="43" t="n"/>
    </row>
    <row r="186">
      <c r="A186" s="43" t="n"/>
      <c r="B186" s="43" t="n"/>
      <c r="C186" s="43" t="n"/>
      <c r="D186" s="43" t="n"/>
      <c r="E186" s="43" t="n"/>
      <c r="F186" s="43" t="n"/>
      <c r="G186" s="43" t="n"/>
      <c r="H186" s="43" t="n"/>
      <c r="I186" s="43" t="n"/>
      <c r="J186" s="43" t="n"/>
    </row>
    <row r="187">
      <c r="A187" s="43" t="n"/>
      <c r="B187" s="43" t="n"/>
      <c r="C187" s="43" t="n"/>
      <c r="D187" s="43" t="n"/>
      <c r="E187" s="43" t="n"/>
      <c r="F187" s="43" t="n"/>
      <c r="G187" s="43" t="n"/>
      <c r="H187" s="43" t="n"/>
      <c r="I187" s="43" t="n"/>
      <c r="J187" s="43" t="n"/>
    </row>
    <row r="188">
      <c r="A188" s="43" t="n"/>
      <c r="B188" s="43" t="n"/>
      <c r="C188" s="43" t="n"/>
      <c r="D188" s="43" t="n"/>
      <c r="E188" s="43" t="n"/>
      <c r="F188" s="43" t="n"/>
      <c r="G188" s="43" t="n"/>
      <c r="H188" s="43" t="n"/>
      <c r="I188" s="43" t="n"/>
      <c r="J188" s="43" t="n"/>
    </row>
    <row r="189">
      <c r="A189" s="43" t="n"/>
      <c r="B189" s="43" t="n"/>
      <c r="C189" s="43" t="n"/>
      <c r="D189" s="43" t="n"/>
      <c r="E189" s="43" t="n"/>
      <c r="F189" s="43" t="n"/>
      <c r="G189" s="43" t="n"/>
      <c r="H189" s="43" t="n"/>
      <c r="I189" s="43" t="n"/>
      <c r="J189" s="43" t="n"/>
    </row>
    <row r="190">
      <c r="A190" s="43" t="n"/>
      <c r="B190" s="43" t="n"/>
      <c r="C190" s="43" t="n"/>
      <c r="D190" s="43" t="n"/>
      <c r="E190" s="43" t="n"/>
      <c r="F190" s="43" t="n"/>
      <c r="G190" s="43" t="n"/>
      <c r="H190" s="43" t="n"/>
      <c r="I190" s="43" t="n"/>
      <c r="J190" s="43" t="n"/>
    </row>
    <row r="191">
      <c r="A191" s="43" t="n"/>
      <c r="B191" s="43" t="n"/>
      <c r="C191" s="43" t="n"/>
      <c r="D191" s="43" t="n"/>
      <c r="E191" s="43" t="n"/>
      <c r="F191" s="43" t="n"/>
      <c r="G191" s="43" t="n"/>
      <c r="H191" s="43" t="n"/>
      <c r="I191" s="43" t="n"/>
      <c r="J191" s="43" t="n"/>
    </row>
    <row r="192">
      <c r="A192" s="43" t="n"/>
      <c r="B192" s="43" t="n"/>
      <c r="C192" s="43" t="n"/>
      <c r="D192" s="43" t="n"/>
      <c r="E192" s="43" t="n"/>
      <c r="F192" s="43" t="n"/>
      <c r="G192" s="43" t="n"/>
      <c r="H192" s="43" t="n"/>
      <c r="I192" s="43" t="n"/>
      <c r="J192" s="43" t="n"/>
    </row>
    <row r="193">
      <c r="A193" s="43" t="n"/>
      <c r="B193" s="43" t="n"/>
      <c r="C193" s="43" t="n"/>
      <c r="D193" s="43" t="n"/>
      <c r="E193" s="43" t="n"/>
      <c r="F193" s="43" t="n"/>
      <c r="G193" s="43" t="n"/>
      <c r="H193" s="43" t="n"/>
      <c r="I193" s="43" t="n"/>
      <c r="J193" s="43" t="n"/>
    </row>
    <row r="194">
      <c r="A194" s="43" t="n"/>
      <c r="B194" s="43" t="n"/>
      <c r="C194" s="43" t="n"/>
      <c r="D194" s="43" t="n"/>
      <c r="E194" s="43" t="n"/>
      <c r="F194" s="43" t="n"/>
      <c r="G194" s="43" t="n"/>
      <c r="H194" s="43" t="n"/>
      <c r="I194" s="43" t="n"/>
      <c r="J194" s="43" t="n"/>
    </row>
    <row r="195">
      <c r="A195" s="43" t="n"/>
      <c r="B195" s="43" t="n"/>
      <c r="C195" s="43" t="n"/>
      <c r="D195" s="43" t="n"/>
      <c r="E195" s="43" t="n"/>
      <c r="F195" s="43" t="n"/>
      <c r="G195" s="43" t="n"/>
      <c r="H195" s="43" t="n"/>
      <c r="I195" s="43" t="n"/>
      <c r="J195" s="43" t="n"/>
    </row>
    <row r="196">
      <c r="A196" s="43" t="n"/>
      <c r="B196" s="43" t="n"/>
      <c r="C196" s="43" t="n"/>
      <c r="D196" s="43" t="n"/>
      <c r="E196" s="43" t="n"/>
      <c r="F196" s="43" t="n"/>
      <c r="G196" s="43" t="n"/>
      <c r="H196" s="43" t="n"/>
      <c r="I196" s="43" t="n"/>
      <c r="J196" s="43" t="n"/>
    </row>
    <row r="197">
      <c r="A197" s="43" t="n"/>
      <c r="B197" s="43" t="n"/>
      <c r="C197" s="43" t="n"/>
      <c r="D197" s="43" t="n"/>
      <c r="E197" s="43" t="n"/>
      <c r="F197" s="43" t="n"/>
      <c r="G197" s="43" t="n"/>
      <c r="H197" s="43" t="n"/>
      <c r="I197" s="43" t="n"/>
      <c r="J197" s="43" t="n"/>
    </row>
    <row r="198">
      <c r="A198" s="43" t="n"/>
      <c r="B198" s="43" t="n"/>
      <c r="C198" s="43" t="n"/>
      <c r="D198" s="43" t="n"/>
      <c r="E198" s="43" t="n"/>
      <c r="F198" s="43" t="n"/>
      <c r="G198" s="43" t="n"/>
      <c r="H198" s="43" t="n"/>
      <c r="I198" s="43" t="n"/>
      <c r="J198" s="43" t="n"/>
    </row>
    <row r="199">
      <c r="A199" s="43" t="n"/>
      <c r="B199" s="43" t="n"/>
      <c r="C199" s="43" t="n"/>
      <c r="D199" s="43" t="n"/>
      <c r="E199" s="43" t="n"/>
      <c r="F199" s="43" t="n"/>
      <c r="G199" s="43" t="n"/>
      <c r="H199" s="43" t="n"/>
      <c r="I199" s="43" t="n"/>
      <c r="J199" s="43" t="n"/>
    </row>
    <row r="200">
      <c r="A200" s="43" t="n"/>
      <c r="B200" s="43" t="n"/>
      <c r="C200" s="43" t="n"/>
      <c r="D200" s="43" t="n"/>
      <c r="E200" s="43" t="n"/>
      <c r="F200" s="43" t="n"/>
      <c r="G200" s="43" t="n"/>
      <c r="H200" s="43" t="n"/>
      <c r="I200" s="43" t="n"/>
      <c r="J200" s="43" t="n"/>
    </row>
    <row r="201">
      <c r="A201" s="43" t="n"/>
      <c r="B201" s="43" t="n"/>
      <c r="C201" s="43" t="n"/>
      <c r="D201" s="43" t="n"/>
      <c r="E201" s="43" t="n"/>
      <c r="F201" s="43" t="n"/>
      <c r="G201" s="43" t="n"/>
      <c r="H201" s="43" t="n"/>
      <c r="I201" s="43" t="n"/>
      <c r="J201" s="43" t="n"/>
    </row>
    <row r="202">
      <c r="A202" s="43" t="n"/>
      <c r="B202" s="43" t="n"/>
      <c r="C202" s="43" t="n"/>
      <c r="D202" s="43" t="n"/>
      <c r="E202" s="43" t="n"/>
      <c r="F202" s="43" t="n"/>
      <c r="G202" s="43" t="n"/>
      <c r="H202" s="43" t="n"/>
      <c r="I202" s="43" t="n"/>
      <c r="J202" s="43" t="n"/>
    </row>
    <row r="203">
      <c r="A203" s="43" t="n"/>
      <c r="B203" s="43" t="n"/>
      <c r="C203" s="43" t="n"/>
      <c r="D203" s="43" t="n"/>
      <c r="E203" s="43" t="n"/>
      <c r="F203" s="43" t="n"/>
      <c r="G203" s="43" t="n"/>
      <c r="H203" s="43" t="n"/>
      <c r="I203" s="43" t="n"/>
      <c r="J203" s="43" t="n"/>
    </row>
    <row r="204">
      <c r="A204" s="43" t="n"/>
      <c r="B204" s="43" t="n"/>
      <c r="C204" s="43" t="n"/>
      <c r="D204" s="43" t="n"/>
      <c r="E204" s="43" t="n"/>
      <c r="F204" s="43" t="n"/>
      <c r="G204" s="43" t="n"/>
      <c r="H204" s="43" t="n"/>
      <c r="I204" s="43" t="n"/>
      <c r="J204" s="43" t="n"/>
    </row>
    <row r="205">
      <c r="A205" s="43" t="n"/>
      <c r="B205" s="43" t="n"/>
      <c r="C205" s="43" t="n"/>
      <c r="D205" s="43" t="n"/>
      <c r="E205" s="43" t="n"/>
      <c r="F205" s="43" t="n"/>
      <c r="G205" s="43" t="n"/>
      <c r="H205" s="43" t="n"/>
      <c r="I205" s="43" t="n"/>
      <c r="J205" s="43" t="n"/>
    </row>
    <row r="206">
      <c r="A206" s="43" t="n"/>
      <c r="B206" s="43" t="n"/>
      <c r="C206" s="43" t="n"/>
      <c r="D206" s="43" t="n"/>
      <c r="E206" s="43" t="n"/>
      <c r="F206" s="43" t="n"/>
      <c r="G206" s="43" t="n"/>
      <c r="H206" s="43" t="n"/>
      <c r="I206" s="43" t="n"/>
      <c r="J206" s="43" t="n"/>
    </row>
    <row r="207">
      <c r="A207" s="43" t="n"/>
      <c r="B207" s="43" t="n"/>
      <c r="C207" s="43" t="n"/>
      <c r="D207" s="43" t="n"/>
      <c r="E207" s="43" t="n"/>
      <c r="F207" s="43" t="n"/>
      <c r="G207" s="43" t="n"/>
      <c r="H207" s="43" t="n"/>
      <c r="I207" s="43" t="n"/>
      <c r="J207" s="43" t="n"/>
    </row>
    <row r="208">
      <c r="A208" s="43" t="n"/>
      <c r="B208" s="43" t="n"/>
      <c r="C208" s="43" t="n"/>
      <c r="D208" s="43" t="n"/>
      <c r="E208" s="43" t="n"/>
      <c r="F208" s="43" t="n"/>
      <c r="G208" s="43" t="n"/>
      <c r="H208" s="43" t="n"/>
      <c r="I208" s="43" t="n"/>
      <c r="J208" s="43" t="n"/>
    </row>
    <row r="209">
      <c r="A209" s="43" t="n"/>
      <c r="B209" s="43" t="n"/>
      <c r="C209" s="43" t="n"/>
      <c r="D209" s="43" t="n"/>
      <c r="E209" s="43" t="n"/>
      <c r="F209" s="43" t="n"/>
      <c r="G209" s="43" t="n"/>
      <c r="H209" s="43" t="n"/>
      <c r="I209" s="43" t="n"/>
      <c r="J209" s="43" t="n"/>
    </row>
    <row r="210">
      <c r="A210" s="43" t="n"/>
      <c r="B210" s="43" t="n"/>
      <c r="C210" s="43" t="n"/>
      <c r="D210" s="43" t="n"/>
      <c r="E210" s="43" t="n"/>
      <c r="F210" s="43" t="n"/>
      <c r="G210" s="43" t="n"/>
      <c r="H210" s="43" t="n"/>
      <c r="I210" s="43" t="n"/>
      <c r="J210" s="43" t="n"/>
    </row>
    <row r="211">
      <c r="A211" s="43" t="n"/>
      <c r="B211" s="43" t="n"/>
      <c r="C211" s="43" t="n"/>
      <c r="D211" s="43" t="n"/>
      <c r="E211" s="43" t="n"/>
      <c r="F211" s="43" t="n"/>
      <c r="G211" s="43" t="n"/>
      <c r="H211" s="43" t="n"/>
      <c r="I211" s="43" t="n"/>
      <c r="J211" s="43" t="n"/>
    </row>
    <row r="212">
      <c r="A212" s="43" t="n"/>
      <c r="B212" s="43" t="n"/>
      <c r="C212" s="43" t="n"/>
      <c r="D212" s="43" t="n"/>
      <c r="E212" s="43" t="n"/>
      <c r="F212" s="43" t="n"/>
      <c r="G212" s="43" t="n"/>
      <c r="H212" s="43" t="n"/>
      <c r="I212" s="43" t="n"/>
      <c r="J212" s="43" t="n"/>
    </row>
    <row r="213">
      <c r="A213" s="43" t="n"/>
      <c r="B213" s="43" t="n"/>
      <c r="C213" s="43" t="n"/>
      <c r="D213" s="43" t="n"/>
      <c r="E213" s="43" t="n"/>
      <c r="F213" s="43" t="n"/>
      <c r="G213" s="43" t="n"/>
      <c r="H213" s="43" t="n"/>
      <c r="I213" s="43" t="n"/>
      <c r="J213" s="43" t="n"/>
    </row>
    <row r="214">
      <c r="A214" s="43" t="n"/>
      <c r="B214" s="43" t="n"/>
      <c r="C214" s="43" t="n"/>
      <c r="D214" s="43" t="n"/>
      <c r="E214" s="43" t="n"/>
      <c r="F214" s="43" t="n"/>
      <c r="G214" s="43" t="n"/>
      <c r="H214" s="43" t="n"/>
      <c r="I214" s="43" t="n"/>
      <c r="J214" s="43" t="n"/>
    </row>
    <row r="215">
      <c r="A215" s="43" t="n"/>
      <c r="B215" s="43" t="n"/>
      <c r="C215" s="43" t="n"/>
      <c r="D215" s="43" t="n"/>
      <c r="E215" s="43" t="n"/>
      <c r="F215" s="43" t="n"/>
      <c r="G215" s="43" t="n"/>
      <c r="H215" s="43" t="n"/>
      <c r="I215" s="43" t="n"/>
      <c r="J215" s="43" t="n"/>
    </row>
    <row r="216">
      <c r="A216" s="43" t="n"/>
      <c r="B216" s="43" t="n"/>
      <c r="C216" s="43" t="n"/>
      <c r="D216" s="43" t="n"/>
      <c r="E216" s="43" t="n"/>
      <c r="F216" s="43" t="n"/>
      <c r="G216" s="43" t="n"/>
      <c r="H216" s="43" t="n"/>
      <c r="I216" s="43" t="n"/>
      <c r="J216" s="43" t="n"/>
    </row>
    <row r="217">
      <c r="A217" s="43" t="n"/>
      <c r="B217" s="43" t="n"/>
      <c r="C217" s="43" t="n"/>
      <c r="D217" s="43" t="n"/>
      <c r="E217" s="43" t="n"/>
      <c r="F217" s="43" t="n"/>
      <c r="G217" s="43" t="n"/>
      <c r="H217" s="43" t="n"/>
      <c r="I217" s="43" t="n"/>
      <c r="J217" s="43" t="n"/>
    </row>
    <row r="218">
      <c r="A218" s="43" t="n"/>
      <c r="B218" s="43" t="n"/>
      <c r="C218" s="43" t="n"/>
      <c r="D218" s="43" t="n"/>
      <c r="E218" s="43" t="n"/>
      <c r="F218" s="43" t="n"/>
      <c r="G218" s="43" t="n"/>
      <c r="H218" s="43" t="n"/>
      <c r="I218" s="43" t="n"/>
      <c r="J218" s="43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1"/>
  <sheetViews>
    <sheetView topLeftCell="A5" workbookViewId="0">
      <selection activeCell="H10" sqref="H10"/>
    </sheetView>
  </sheetViews>
  <sheetFormatPr baseColWidth="8" defaultRowHeight="15"/>
  <cols>
    <col width="2" customWidth="1" min="1" max="1"/>
    <col width="45" customWidth="1" min="2" max="2"/>
    <col width="23" customWidth="1" min="3" max="3"/>
    <col width="8.85546875" bestFit="1" customWidth="1" min="4" max="4"/>
    <col width="41.28515625" bestFit="1" customWidth="1" min="5" max="5"/>
    <col width="10" customWidth="1" min="6" max="6"/>
    <col width="8" customWidth="1" min="7" max="8"/>
  </cols>
  <sheetData>
    <row r="1" ht="23.45" customHeight="1">
      <c r="A1" s="1" t="n"/>
      <c r="B1" s="1" t="n"/>
      <c r="C1" s="1" t="n"/>
      <c r="D1" s="1" t="n"/>
      <c r="E1" s="1" t="n"/>
      <c r="F1" s="1" t="n"/>
      <c r="G1" s="1" t="n"/>
    </row>
    <row r="2" ht="27.95" customHeight="1">
      <c r="A2" s="1" t="n"/>
      <c r="B2" s="2" t="inlineStr">
        <is>
          <t>Key Performance Indicators</t>
        </is>
      </c>
      <c r="C2" s="1" t="n"/>
      <c r="D2" s="1" t="n"/>
      <c r="E2" s="1" t="n"/>
      <c r="F2" s="1" t="n"/>
      <c r="G2" s="1" t="n"/>
    </row>
    <row r="3">
      <c r="A3" s="1" t="n"/>
      <c r="B3" s="21" t="n"/>
      <c r="C3" s="21" t="n"/>
      <c r="D3" s="21" t="n"/>
      <c r="E3" s="21" t="n"/>
      <c r="F3" s="21" t="n"/>
      <c r="G3" s="21" t="n"/>
      <c r="H3" s="25" t="n"/>
    </row>
    <row r="4">
      <c r="A4" s="1" t="n"/>
      <c r="B4" s="3" t="n"/>
      <c r="C4" s="1" t="n"/>
      <c r="D4" s="1" t="n"/>
      <c r="E4" s="1" t="n"/>
      <c r="F4" s="1" t="n"/>
      <c r="G4" s="1" t="n"/>
    </row>
    <row r="5" ht="18.6" customHeight="1">
      <c r="A5" s="1" t="n"/>
      <c r="B5" s="1" t="n"/>
      <c r="C5" s="1" t="n"/>
      <c r="D5" s="1" t="n"/>
      <c r="E5" s="1" t="n"/>
      <c r="F5" s="1" t="n"/>
      <c r="G5" s="1" t="n"/>
    </row>
    <row r="6" ht="17.1" customHeight="1">
      <c r="A6" s="1" t="n"/>
      <c r="B6" s="22" t="inlineStr">
        <is>
          <t>KEY PERFORMANCE INDICATORS</t>
        </is>
      </c>
      <c r="C6" s="23" t="n"/>
      <c r="D6" s="23" t="n"/>
      <c r="E6" s="23" t="n"/>
      <c r="F6" s="23" t="n"/>
      <c r="G6" s="23" t="n"/>
      <c r="H6" s="26" t="n"/>
    </row>
    <row r="7">
      <c r="A7" s="1" t="n"/>
      <c r="B7" s="1" t="n"/>
      <c r="C7" s="1" t="n"/>
      <c r="D7" s="1" t="n"/>
      <c r="E7" s="1" t="n"/>
      <c r="F7" s="1" t="n"/>
      <c r="G7" s="1" t="n"/>
    </row>
    <row r="8">
      <c r="A8" s="1" t="n"/>
      <c r="B8" s="6" t="inlineStr">
        <is>
          <t>KPI</t>
        </is>
      </c>
      <c r="C8" s="7" t="inlineStr">
        <is>
          <t>Value</t>
        </is>
      </c>
      <c r="D8" s="7" t="inlineStr">
        <is>
          <t>Target</t>
        </is>
      </c>
      <c r="E8" s="7" t="inlineStr">
        <is>
          <t>Status</t>
        </is>
      </c>
      <c r="F8" s="7" t="inlineStr">
        <is>
          <t>Notes</t>
        </is>
      </c>
      <c r="G8" s="1" t="n"/>
    </row>
    <row r="9">
      <c r="A9" s="1" t="n"/>
      <c r="B9" s="140" t="inlineStr">
        <is>
          <t>Total Implementation Cost</t>
        </is>
      </c>
      <c r="C9" s="62" t="inlineStr">
        <is>
          <t>$198</t>
        </is>
      </c>
      <c r="D9" s="63" t="inlineStr">
        <is>
          <t>&lt; $300</t>
        </is>
      </c>
      <c r="E9" s="63" t="inlineStr">
        <is>
          <t>✓ Under budget</t>
        </is>
      </c>
      <c r="F9" s="10" t="n"/>
      <c r="G9" s="1" t="n"/>
    </row>
    <row r="10">
      <c r="A10" s="1" t="n"/>
      <c r="B10" s="14" t="inlineStr">
        <is>
          <t>Packages Dropped (Before)</t>
        </is>
      </c>
      <c r="C10" s="64" t="inlineStr">
        <is>
          <t>~2.3 drops/day (Line 501)</t>
        </is>
      </c>
      <c r="D10" s="65" t="inlineStr">
        <is>
          <t>—</t>
        </is>
      </c>
      <c r="E10" s="65" t="inlineStr">
        <is>
          <t>Pre-install baseline (MAX/day, 32 reporting days)</t>
        </is>
      </c>
      <c r="F10" s="16" t="n"/>
      <c r="G10" s="1" t="n"/>
    </row>
    <row r="11">
      <c r="A11" s="1" t="n"/>
      <c r="B11" s="8" t="inlineStr">
        <is>
          <t>Packages Dropped (After)</t>
        </is>
      </c>
      <c r="C11" s="62" t="inlineStr">
        <is>
          <t>~1.2 drops/day on Line 501</t>
        </is>
      </c>
      <c r="D11" s="63" t="inlineStr">
        <is>
          <t>0</t>
        </is>
      </c>
      <c r="E11" s="63" t="inlineStr">
        <is>
          <t>47% reduction (1 of 3 gaps covered)</t>
        </is>
      </c>
      <c r="F11" s="10" t="n"/>
      <c r="G11" s="1" t="n"/>
    </row>
    <row r="12">
      <c r="A12" s="1" t="n"/>
      <c r="B12" s="14" t="inlineStr">
        <is>
          <t>Reduction %</t>
        </is>
      </c>
      <c r="C12" s="64" t="inlineStr">
        <is>
          <t>47%</t>
        </is>
      </c>
      <c r="D12" s="65" t="inlineStr">
        <is>
          <t>~33%</t>
        </is>
      </c>
      <c r="E12" s="65" t="inlineStr">
        <is>
          <t>Expected 33% (1 of 3 gaps), observed 47%</t>
        </is>
      </c>
      <c r="F12" s="16" t="n"/>
      <c r="G12" s="1" t="n"/>
    </row>
    <row r="13">
      <c r="A13" s="1" t="n"/>
      <c r="B13" s="8" t="inlineStr">
        <is>
          <t>Estimated Annual Savings</t>
        </is>
      </c>
      <c r="C13" s="62" t="inlineStr">
        <is>
          <t>~$22,000/yr</t>
        </is>
      </c>
      <c r="D13" s="63" t="inlineStr">
        <is>
          <t>—</t>
        </is>
      </c>
      <c r="E13" s="63" t="inlineStr">
        <is>
          <t>Simple average from 82 shift reports</t>
        </is>
      </c>
      <c r="F13" s="10" t="n"/>
      <c r="G13" s="1" t="n"/>
    </row>
    <row r="14">
      <c r="A14" s="1" t="n"/>
      <c r="B14" s="94" t="inlineStr">
        <is>
          <t>Payback — This Install (1 gap, Line 501)</t>
        </is>
      </c>
      <c r="C14" s="95" t="inlineStr">
        <is>
          <t>~38 days</t>
        </is>
      </c>
      <c r="D14" s="95" t="inlineStr">
        <is>
          <t>—</t>
        </is>
      </c>
      <c r="E14" s="95" t="inlineStr">
        <is>
          <t>$198 cost ÷ ~$1,918/yr savings</t>
        </is>
      </c>
      <c r="F14" s="96" t="n"/>
      <c r="G14" s="1" t="n"/>
    </row>
    <row r="15">
      <c r="A15" s="1" t="n"/>
      <c r="B15" s="97" t="inlineStr">
        <is>
          <t>Payback — Full Line 501 (3 gaps)</t>
        </is>
      </c>
      <c r="C15" s="98" t="inlineStr">
        <is>
          <t>~53 days</t>
        </is>
      </c>
      <c r="D15" s="98" t="inlineStr">
        <is>
          <t>—</t>
        </is>
      </c>
      <c r="E15" s="98" t="inlineStr">
        <is>
          <t>~$594 cost ÷ ~$4,081/yr savings</t>
        </is>
      </c>
      <c r="F15" s="99" t="n"/>
      <c r="G15" s="1" t="n"/>
    </row>
    <row r="16">
      <c r="A16" s="1" t="n"/>
      <c r="B16" s="94" t="inlineStr">
        <is>
          <t>Payback — All SLAM Lines (9 lines × 3 gaps)</t>
        </is>
      </c>
      <c r="C16" s="95" t="inlineStr">
        <is>
          <t>~89 days</t>
        </is>
      </c>
      <c r="D16" s="95" t="inlineStr">
        <is>
          <t>—</t>
        </is>
      </c>
      <c r="E16" s="95" t="inlineStr">
        <is>
          <t>~$5,346 cost ÷ ~$22,000/yr savings</t>
        </is>
      </c>
      <c r="F16" s="96" t="n"/>
      <c r="G16" s="1" t="n"/>
    </row>
    <row r="17">
      <c r="A17" s="1" t="n"/>
      <c r="B17" s="86" t="inlineStr">
        <is>
          <t>Guard Rail Coverage Length</t>
        </is>
      </c>
      <c r="C17" s="102" t="inlineStr">
        <is>
          <t>125 inches</t>
        </is>
      </c>
      <c r="D17" s="87" t="inlineStr">
        <is>
          <t>76.5" gap</t>
        </is>
      </c>
      <c r="E17" s="87" t="inlineStr">
        <is>
          <t>✓ Full coverage at 1 location</t>
        </is>
      </c>
      <c r="F17" s="100" t="n"/>
      <c r="G17" s="1" t="n"/>
    </row>
    <row r="18" ht="18.6" customHeight="1">
      <c r="A18" s="1" t="n"/>
      <c r="B18" s="88" t="inlineStr">
        <is>
          <t>Installation Status</t>
        </is>
      </c>
      <c r="C18" s="89" t="inlineStr">
        <is>
          <t>Complete</t>
        </is>
      </c>
      <c r="D18" s="89" t="inlineStr">
        <is>
          <t>—</t>
        </is>
      </c>
      <c r="E18" s="89" t="inlineStr">
        <is>
          <t>Installed on Line 501 (Aug 3, 2026)</t>
        </is>
      </c>
      <c r="F18" s="101" t="n"/>
      <c r="G18" s="1" t="n"/>
    </row>
    <row r="19">
      <c r="A19" s="1" t="n"/>
      <c r="B19" s="1" t="n"/>
      <c r="C19" s="103" t="n"/>
      <c r="D19" s="103" t="n"/>
      <c r="E19" s="103" t="n"/>
      <c r="F19" s="1" t="n"/>
      <c r="G19" s="1" t="n"/>
    </row>
    <row r="20" ht="18.6" customHeight="1">
      <c r="A20" s="1" t="n"/>
      <c r="B20" s="1" t="n"/>
      <c r="C20" s="1" t="n"/>
      <c r="D20" s="1" t="n"/>
      <c r="E20" s="1" t="n"/>
      <c r="F20" s="1" t="n"/>
      <c r="G20" s="1" t="n"/>
    </row>
    <row r="21">
      <c r="B21" s="1" t="n"/>
      <c r="C21" s="1" t="n"/>
      <c r="D21" s="1" t="n"/>
      <c r="E21" s="1" t="n"/>
      <c r="F21" s="1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324"/>
  <sheetViews>
    <sheetView tabSelected="1" topLeftCell="A186" zoomScale="70" zoomScaleNormal="70" workbookViewId="0">
      <selection activeCell="H208" sqref="H208"/>
    </sheetView>
  </sheetViews>
  <sheetFormatPr baseColWidth="8" defaultRowHeight="15"/>
  <cols>
    <col width="10.5703125" customWidth="1" min="1" max="1"/>
    <col width="45" customWidth="1" min="2" max="2"/>
    <col width="18" customWidth="1" min="3" max="4"/>
    <col width="34" customWidth="1" min="5" max="5"/>
    <col width="19" customWidth="1" min="6" max="6"/>
    <col width="13" customWidth="1" min="7" max="10"/>
  </cols>
  <sheetData>
    <row r="1">
      <c r="A1" s="27" t="n"/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</row>
    <row r="2" ht="26.25" customHeight="1">
      <c r="A2" s="27" t="n"/>
      <c r="B2" s="28" t="inlineStr">
        <is>
          <t>Raw Measurement Data</t>
        </is>
      </c>
      <c r="C2" s="27" t="n"/>
      <c r="D2" s="27" t="n"/>
      <c r="E2" s="27" t="n"/>
      <c r="F2" s="27" t="n"/>
      <c r="G2" s="27" t="n"/>
      <c r="H2" s="27" t="n"/>
      <c r="I2" s="27" t="n"/>
      <c r="J2" s="27" t="n"/>
    </row>
    <row r="3">
      <c r="A3" s="27" t="n"/>
      <c r="B3" s="29" t="n"/>
      <c r="C3" s="29" t="n"/>
      <c r="D3" s="29" t="n"/>
      <c r="E3" s="29" t="n"/>
      <c r="F3" s="29" t="n"/>
      <c r="G3" s="27" t="n"/>
      <c r="H3" s="27" t="n"/>
      <c r="I3" s="27" t="n"/>
      <c r="J3" s="27" t="n"/>
    </row>
    <row r="4">
      <c r="A4" s="27" t="n"/>
      <c r="B4" s="30" t="inlineStr">
        <is>
          <t>SLAM line physical measurements and engineering calculations</t>
        </is>
      </c>
      <c r="C4" s="27" t="n"/>
      <c r="D4" s="27" t="n"/>
      <c r="E4" s="27" t="n"/>
      <c r="F4" s="27" t="n"/>
      <c r="G4" s="27" t="n"/>
      <c r="H4" s="27" t="n"/>
      <c r="I4" s="27" t="n"/>
      <c r="J4" s="27" t="n"/>
    </row>
    <row r="5">
      <c r="A5" s="27" t="n"/>
      <c r="B5" s="27" t="n"/>
      <c r="C5" s="27" t="n"/>
      <c r="D5" s="27" t="n"/>
      <c r="E5" s="27" t="n"/>
      <c r="F5" s="27" t="n"/>
      <c r="G5" s="27" t="n"/>
      <c r="H5" s="27" t="n"/>
      <c r="I5" s="27" t="n"/>
      <c r="J5" s="27" t="n"/>
    </row>
    <row r="6">
      <c r="A6" s="27" t="n"/>
      <c r="B6" s="31" t="inlineStr">
        <is>
          <t>COLLECTED BY</t>
        </is>
      </c>
      <c r="C6" s="32" t="inlineStr">
        <is>
          <t>Johnny Poole</t>
        </is>
      </c>
      <c r="D6" s="31" t="inlineStr">
        <is>
          <t>LOCATION</t>
        </is>
      </c>
      <c r="E6" s="32" t="inlineStr">
        <is>
          <t>TPA4-SFC</t>
        </is>
      </c>
      <c r="F6" s="31" t="n"/>
      <c r="G6" s="27" t="n"/>
      <c r="H6" s="27" t="n"/>
      <c r="I6" s="27" t="n"/>
      <c r="J6" s="27" t="n"/>
    </row>
    <row r="7">
      <c r="A7" s="27" t="n"/>
      <c r="B7" s="27" t="n"/>
      <c r="C7" s="27" t="n"/>
      <c r="D7" s="27" t="n"/>
      <c r="E7" s="27" t="n"/>
      <c r="F7" s="27" t="n"/>
      <c r="G7" s="27" t="n"/>
      <c r="H7" s="27" t="n"/>
      <c r="I7" s="27" t="n"/>
      <c r="J7" s="27" t="n"/>
    </row>
    <row r="8">
      <c r="A8" s="27" t="n"/>
      <c r="B8" s="27" t="n"/>
      <c r="C8" s="27" t="n"/>
      <c r="D8" s="27" t="n"/>
      <c r="E8" s="27" t="n"/>
      <c r="F8" s="27" t="n"/>
      <c r="G8" s="27" t="n"/>
      <c r="H8" s="27" t="n"/>
      <c r="I8" s="27" t="n"/>
      <c r="J8" s="27" t="n"/>
    </row>
    <row r="9" ht="17.25" customHeight="1">
      <c r="A9" s="27" t="n"/>
      <c r="B9" s="33" t="inlineStr">
        <is>
          <t>PACKAGE WEIGHT MEASUREMENTS</t>
        </is>
      </c>
      <c r="C9" s="34" t="n"/>
      <c r="D9" s="34" t="n"/>
      <c r="E9" s="34" t="n"/>
      <c r="F9" s="34" t="n"/>
      <c r="G9" s="27" t="n"/>
      <c r="H9" s="27" t="n"/>
      <c r="I9" s="27" t="n"/>
      <c r="J9" s="27" t="n"/>
    </row>
    <row r="10">
      <c r="A10" s="27" t="n"/>
      <c r="B10" s="27" t="n"/>
      <c r="C10" s="27" t="n"/>
      <c r="D10" s="27" t="n"/>
      <c r="E10" s="27" t="n"/>
      <c r="F10" s="27" t="n"/>
      <c r="G10" s="27" t="n"/>
      <c r="H10" s="27" t="n"/>
      <c r="I10" s="27" t="n"/>
      <c r="J10" s="27" t="n"/>
    </row>
    <row r="11">
      <c r="A11" s="27" t="n"/>
      <c r="B11" s="35" t="inlineStr">
        <is>
          <t>Sample #</t>
        </is>
      </c>
      <c r="C11" s="36" t="inlineStr">
        <is>
          <t>Weight (g)</t>
        </is>
      </c>
      <c r="D11" s="36" t="inlineStr">
        <is>
          <t>Weight (kg)</t>
        </is>
      </c>
      <c r="E11" s="36" t="inlineStr">
        <is>
          <t>Weight (lbs)</t>
        </is>
      </c>
      <c r="F11" s="36" t="inlineStr">
        <is>
          <t>Notes</t>
        </is>
      </c>
      <c r="G11" s="27" t="n"/>
      <c r="H11" s="27" t="n"/>
      <c r="I11" s="27" t="n"/>
      <c r="J11" s="27" t="n"/>
    </row>
    <row r="12">
      <c r="A12" s="27" t="n"/>
      <c r="B12" s="37" t="n">
        <v>1</v>
      </c>
      <c r="C12" s="38" t="n">
        <v>540</v>
      </c>
      <c r="D12" s="38" t="n">
        <v>0.54</v>
      </c>
      <c r="E12" s="38" t="n">
        <v>1.19</v>
      </c>
      <c r="F12" s="38" t="n"/>
      <c r="G12" s="27" t="n"/>
      <c r="H12" s="27" t="n"/>
      <c r="I12" s="27" t="n"/>
      <c r="J12" s="27" t="n"/>
    </row>
    <row r="13">
      <c r="A13" s="27" t="n"/>
      <c r="B13" s="39" t="n">
        <v>2</v>
      </c>
      <c r="C13" s="40" t="n">
        <v>1120</v>
      </c>
      <c r="D13" s="40" t="n">
        <v>1.12</v>
      </c>
      <c r="E13" s="40" t="n">
        <v>2.47</v>
      </c>
      <c r="F13" s="40" t="n"/>
      <c r="G13" s="27" t="n"/>
      <c r="H13" s="27" t="n"/>
      <c r="I13" s="27" t="n"/>
      <c r="J13" s="27" t="n"/>
    </row>
    <row r="14">
      <c r="A14" s="27" t="n"/>
      <c r="B14" s="37" t="n">
        <v>3</v>
      </c>
      <c r="C14" s="38" t="n">
        <v>980</v>
      </c>
      <c r="D14" s="38" t="n">
        <v>0.98</v>
      </c>
      <c r="E14" s="38" t="n">
        <v>2.16</v>
      </c>
      <c r="F14" s="38" t="n"/>
      <c r="G14" s="27" t="n"/>
      <c r="H14" s="27" t="n"/>
      <c r="I14" s="27" t="n"/>
      <c r="J14" s="27" t="n"/>
    </row>
    <row r="15">
      <c r="A15" s="27" t="n"/>
      <c r="B15" s="39" t="n">
        <v>4</v>
      </c>
      <c r="C15" s="40" t="n">
        <v>3350</v>
      </c>
      <c r="D15" s="40" t="n">
        <v>3.35</v>
      </c>
      <c r="E15" s="40" t="n">
        <v>7.39</v>
      </c>
      <c r="F15" s="40" t="n"/>
      <c r="G15" s="27" t="n"/>
      <c r="H15" s="27" t="n"/>
      <c r="I15" s="27" t="n"/>
      <c r="J15" s="27" t="n"/>
    </row>
    <row r="16">
      <c r="A16" s="27" t="n"/>
      <c r="B16" s="37" t="n">
        <v>5</v>
      </c>
      <c r="C16" s="38" t="n">
        <v>5950</v>
      </c>
      <c r="D16" s="38" t="n">
        <v>5.95</v>
      </c>
      <c r="E16" s="38" t="n">
        <v>13.12</v>
      </c>
      <c r="F16" s="38" t="n"/>
      <c r="G16" s="27" t="n"/>
      <c r="H16" s="27" t="n"/>
      <c r="I16" s="27" t="n"/>
      <c r="J16" s="27" t="n"/>
    </row>
    <row r="17">
      <c r="A17" s="27" t="n"/>
      <c r="B17" s="39" t="n">
        <v>6</v>
      </c>
      <c r="C17" s="40" t="n">
        <v>5430</v>
      </c>
      <c r="D17" s="40" t="n">
        <v>5.43</v>
      </c>
      <c r="E17" s="40" t="n">
        <v>11.97</v>
      </c>
      <c r="F17" s="40" t="n"/>
      <c r="G17" s="27" t="n"/>
      <c r="H17" s="27" t="n"/>
      <c r="I17" s="27" t="n"/>
      <c r="J17" s="27" t="n"/>
    </row>
    <row r="18">
      <c r="A18" s="27" t="n"/>
      <c r="B18" s="37" t="n">
        <v>7</v>
      </c>
      <c r="C18" s="38" t="n">
        <v>550</v>
      </c>
      <c r="D18" s="38" t="n">
        <v>0.55</v>
      </c>
      <c r="E18" s="38" t="n">
        <v>1.21</v>
      </c>
      <c r="F18" s="38" t="n"/>
      <c r="G18" s="27" t="n"/>
      <c r="H18" s="27" t="n"/>
      <c r="I18" s="27" t="n"/>
      <c r="J18" s="27" t="n"/>
    </row>
    <row r="19">
      <c r="A19" s="27" t="n"/>
      <c r="B19" s="39" t="n">
        <v>8</v>
      </c>
      <c r="C19" s="40" t="n">
        <v>390</v>
      </c>
      <c r="D19" s="40" t="n">
        <v>0.39</v>
      </c>
      <c r="E19" s="40" t="n">
        <v>0.86</v>
      </c>
      <c r="F19" s="40" t="n"/>
      <c r="G19" s="27" t="n"/>
      <c r="H19" s="27" t="n"/>
      <c r="I19" s="27" t="n"/>
      <c r="J19" s="27" t="n"/>
    </row>
    <row r="20">
      <c r="A20" s="27" t="n"/>
      <c r="B20" s="37" t="n">
        <v>9</v>
      </c>
      <c r="C20" s="38" t="n">
        <v>1010</v>
      </c>
      <c r="D20" s="38" t="n">
        <v>1.01</v>
      </c>
      <c r="E20" s="38" t="n">
        <v>2.23</v>
      </c>
      <c r="F20" s="38" t="n"/>
      <c r="G20" s="27" t="n"/>
      <c r="H20" s="27" t="n"/>
      <c r="I20" s="27" t="n"/>
      <c r="J20" s="27" t="n"/>
    </row>
    <row r="21">
      <c r="A21" s="27" t="n"/>
      <c r="B21" s="39" t="n">
        <v>10</v>
      </c>
      <c r="C21" s="40" t="n">
        <v>7270</v>
      </c>
      <c r="D21" s="40" t="n">
        <v>7.27</v>
      </c>
      <c r="E21" s="40" t="n">
        <v>16.03</v>
      </c>
      <c r="F21" s="40" t="n"/>
      <c r="G21" s="27" t="n"/>
      <c r="H21" s="27" t="n"/>
      <c r="I21" s="27" t="n"/>
      <c r="J21" s="27" t="n"/>
    </row>
    <row r="22">
      <c r="A22" s="27" t="n"/>
      <c r="B22" s="37" t="n">
        <v>11</v>
      </c>
      <c r="C22" s="38" t="n">
        <v>1600</v>
      </c>
      <c r="D22" s="38" t="n">
        <v>1.6</v>
      </c>
      <c r="E22" s="38" t="n">
        <v>3.53</v>
      </c>
      <c r="F22" s="38" t="n"/>
      <c r="G22" s="27" t="n"/>
      <c r="H22" s="27" t="n"/>
      <c r="I22" s="27" t="n"/>
      <c r="J22" s="27" t="n"/>
    </row>
    <row r="23">
      <c r="A23" s="27" t="n"/>
      <c r="B23" s="39" t="n">
        <v>12</v>
      </c>
      <c r="C23" s="40" t="n">
        <v>3380</v>
      </c>
      <c r="D23" s="40" t="n">
        <v>3.38</v>
      </c>
      <c r="E23" s="40" t="n">
        <v>7.45</v>
      </c>
      <c r="F23" s="40" t="n"/>
      <c r="G23" s="27" t="n"/>
      <c r="H23" s="27" t="n"/>
      <c r="I23" s="27" t="n"/>
      <c r="J23" s="27" t="n"/>
    </row>
    <row r="24">
      <c r="A24" s="27" t="n"/>
      <c r="B24" s="37" t="n">
        <v>13</v>
      </c>
      <c r="C24" s="38" t="n">
        <v>2460</v>
      </c>
      <c r="D24" s="38" t="n">
        <v>2.46</v>
      </c>
      <c r="E24" s="38" t="n">
        <v>5.42</v>
      </c>
      <c r="F24" s="38" t="n"/>
      <c r="G24" s="27" t="n"/>
      <c r="H24" s="27" t="n"/>
      <c r="I24" s="27" t="n"/>
      <c r="J24" s="27" t="n"/>
    </row>
    <row r="25">
      <c r="A25" s="27" t="n"/>
      <c r="B25" s="39" t="n">
        <v>14</v>
      </c>
      <c r="C25" s="40" t="n">
        <v>8190</v>
      </c>
      <c r="D25" s="40" t="n">
        <v>8.19</v>
      </c>
      <c r="E25" s="40" t="n">
        <v>18.06</v>
      </c>
      <c r="F25" s="40" t="n"/>
      <c r="G25" s="27" t="n"/>
      <c r="H25" s="27" t="n"/>
      <c r="I25" s="27" t="n"/>
      <c r="J25" s="27" t="n"/>
    </row>
    <row r="26">
      <c r="A26" s="27" t="n"/>
      <c r="B26" s="37" t="n">
        <v>15</v>
      </c>
      <c r="C26" s="38" t="n">
        <v>2510</v>
      </c>
      <c r="D26" s="38" t="n">
        <v>2.51</v>
      </c>
      <c r="E26" s="38" t="n">
        <v>5.53</v>
      </c>
      <c r="F26" s="38" t="n"/>
      <c r="G26" s="27" t="n"/>
      <c r="H26" s="27" t="n"/>
      <c r="I26" s="27" t="n"/>
      <c r="J26" s="27" t="n"/>
    </row>
    <row r="27">
      <c r="A27" s="27" t="n"/>
      <c r="B27" s="39" t="n">
        <v>16</v>
      </c>
      <c r="C27" s="40" t="n">
        <v>4660</v>
      </c>
      <c r="D27" s="40" t="n">
        <v>4.66</v>
      </c>
      <c r="E27" s="40" t="n">
        <v>10.28</v>
      </c>
      <c r="F27" s="40" t="n"/>
      <c r="G27" s="27" t="n"/>
      <c r="H27" s="27" t="n"/>
      <c r="I27" s="27" t="n"/>
      <c r="J27" s="27" t="n"/>
    </row>
    <row r="28">
      <c r="A28" s="27" t="n"/>
      <c r="B28" s="37" t="n">
        <v>17</v>
      </c>
      <c r="C28" s="38" t="n">
        <v>100</v>
      </c>
      <c r="D28" s="38" t="n">
        <v>0.1</v>
      </c>
      <c r="E28" s="38" t="n">
        <v>0.22</v>
      </c>
      <c r="F28" s="38" t="n"/>
      <c r="G28" s="27" t="n"/>
      <c r="H28" s="27" t="n"/>
      <c r="I28" s="27" t="n"/>
      <c r="J28" s="27" t="n"/>
    </row>
    <row r="29">
      <c r="A29" s="27" t="n"/>
      <c r="B29" s="39" t="n">
        <v>18</v>
      </c>
      <c r="C29" s="40" t="n">
        <v>370</v>
      </c>
      <c r="D29" s="40" t="n">
        <v>0.37</v>
      </c>
      <c r="E29" s="40" t="n">
        <v>0.82</v>
      </c>
      <c r="F29" s="40" t="n"/>
      <c r="G29" s="27" t="n"/>
      <c r="H29" s="27" t="n"/>
      <c r="I29" s="27" t="n"/>
      <c r="J29" s="27" t="n"/>
    </row>
    <row r="30">
      <c r="A30" s="27" t="n"/>
      <c r="B30" s="37" t="n">
        <v>19</v>
      </c>
      <c r="C30" s="38" t="n">
        <v>280</v>
      </c>
      <c r="D30" s="38" t="n">
        <v>0.28</v>
      </c>
      <c r="E30" s="38" t="n">
        <v>0.62</v>
      </c>
      <c r="F30" s="38" t="n"/>
      <c r="G30" s="27" t="n"/>
      <c r="H30" s="27" t="n"/>
      <c r="I30" s="27" t="n"/>
      <c r="J30" s="27" t="n"/>
    </row>
    <row r="31">
      <c r="A31" s="27" t="n"/>
      <c r="B31" s="39" t="n">
        <v>20</v>
      </c>
      <c r="C31" s="40" t="n">
        <v>2610</v>
      </c>
      <c r="D31" s="40" t="n">
        <v>2.61</v>
      </c>
      <c r="E31" s="40" t="n">
        <v>5.76</v>
      </c>
      <c r="F31" s="40" t="n"/>
      <c r="G31" s="27" t="n"/>
      <c r="H31" s="27" t="n"/>
      <c r="I31" s="27" t="n"/>
      <c r="J31" s="27" t="n"/>
    </row>
    <row r="32">
      <c r="A32" s="27" t="n"/>
      <c r="B32" s="37" t="n">
        <v>21</v>
      </c>
      <c r="C32" s="38" t="n">
        <v>1430</v>
      </c>
      <c r="D32" s="38" t="n">
        <v>1.43</v>
      </c>
      <c r="E32" s="38" t="n">
        <v>3.15</v>
      </c>
      <c r="F32" s="38" t="n"/>
      <c r="G32" s="27" t="n"/>
      <c r="H32" s="27" t="n"/>
      <c r="I32" s="27" t="n"/>
      <c r="J32" s="27" t="n"/>
    </row>
    <row r="33">
      <c r="A33" s="27" t="n"/>
      <c r="B33" s="39" t="n">
        <v>22</v>
      </c>
      <c r="C33" s="40" t="n">
        <v>1640</v>
      </c>
      <c r="D33" s="40" t="n">
        <v>1.64</v>
      </c>
      <c r="E33" s="40" t="n">
        <v>3.62</v>
      </c>
      <c r="F33" s="40" t="n"/>
      <c r="G33" s="27" t="n"/>
      <c r="H33" s="27" t="n"/>
      <c r="I33" s="27" t="n"/>
      <c r="J33" s="27" t="n"/>
    </row>
    <row r="34">
      <c r="A34" s="27" t="n"/>
      <c r="B34" s="37" t="n">
        <v>23</v>
      </c>
      <c r="C34" s="38" t="n">
        <v>180</v>
      </c>
      <c r="D34" s="38" t="n">
        <v>0.18</v>
      </c>
      <c r="E34" s="38" t="n">
        <v>0.4</v>
      </c>
      <c r="F34" s="38" t="n"/>
      <c r="G34" s="27" t="n"/>
      <c r="H34" s="27" t="n"/>
      <c r="I34" s="27" t="n"/>
      <c r="J34" s="27" t="n"/>
    </row>
    <row r="35">
      <c r="A35" s="27" t="n"/>
      <c r="B35" s="39" t="n">
        <v>24</v>
      </c>
      <c r="C35" s="40" t="n">
        <v>840</v>
      </c>
      <c r="D35" s="40" t="n">
        <v>0.84</v>
      </c>
      <c r="E35" s="40" t="n">
        <v>1.85</v>
      </c>
      <c r="F35" s="40" t="n"/>
      <c r="G35" s="27" t="n"/>
      <c r="H35" s="27" t="n"/>
      <c r="I35" s="27" t="n"/>
      <c r="J35" s="27" t="n"/>
    </row>
    <row r="36">
      <c r="A36" s="27" t="n"/>
      <c r="B36" s="37" t="n">
        <v>25</v>
      </c>
      <c r="C36" s="38" t="n">
        <v>610</v>
      </c>
      <c r="D36" s="38" t="n">
        <v>0.61</v>
      </c>
      <c r="E36" s="38" t="n">
        <v>1.35</v>
      </c>
      <c r="F36" s="38" t="n"/>
      <c r="G36" s="27" t="n"/>
      <c r="H36" s="27" t="n"/>
      <c r="I36" s="27" t="n"/>
      <c r="J36" s="27" t="n"/>
    </row>
    <row r="37">
      <c r="A37" s="27" t="n"/>
      <c r="B37" s="39" t="n">
        <v>26</v>
      </c>
      <c r="C37" s="40" t="n">
        <v>8380</v>
      </c>
      <c r="D37" s="40" t="n">
        <v>8.380000000000001</v>
      </c>
      <c r="E37" s="40" t="n">
        <v>18.48</v>
      </c>
      <c r="F37" s="40" t="n"/>
      <c r="G37" s="27" t="n"/>
      <c r="H37" s="27" t="n"/>
      <c r="I37" s="27" t="n"/>
      <c r="J37" s="27" t="n"/>
    </row>
    <row r="38">
      <c r="A38" s="27" t="n"/>
      <c r="B38" s="37" t="n">
        <v>27</v>
      </c>
      <c r="C38" s="38" t="n">
        <v>5080</v>
      </c>
      <c r="D38" s="38" t="n">
        <v>5.08</v>
      </c>
      <c r="E38" s="38" t="n">
        <v>11.2</v>
      </c>
      <c r="F38" s="38" t="n"/>
      <c r="G38" s="27" t="n"/>
      <c r="H38" s="27" t="n"/>
      <c r="I38" s="27" t="n"/>
      <c r="J38" s="27" t="n"/>
    </row>
    <row r="39">
      <c r="A39" s="27" t="n"/>
      <c r="B39" s="39" t="n">
        <v>28</v>
      </c>
      <c r="C39" s="40" t="n">
        <v>600</v>
      </c>
      <c r="D39" s="40" t="n">
        <v>0.6</v>
      </c>
      <c r="E39" s="40" t="n">
        <v>1.32</v>
      </c>
      <c r="F39" s="40" t="n"/>
      <c r="G39" s="27" t="n"/>
      <c r="H39" s="27" t="n"/>
      <c r="I39" s="27" t="n"/>
      <c r="J39" s="27" t="n"/>
    </row>
    <row r="40">
      <c r="A40" s="27" t="n"/>
      <c r="B40" s="37" t="n">
        <v>29</v>
      </c>
      <c r="C40" s="38" t="n">
        <v>4780</v>
      </c>
      <c r="D40" s="38" t="n">
        <v>4.78</v>
      </c>
      <c r="E40" s="38" t="n">
        <v>10.54</v>
      </c>
      <c r="F40" s="38" t="n"/>
      <c r="G40" s="27" t="n"/>
      <c r="H40" s="27" t="n"/>
      <c r="I40" s="27" t="n"/>
      <c r="J40" s="27" t="n"/>
    </row>
    <row r="41">
      <c r="A41" s="27" t="n"/>
      <c r="B41" s="27" t="n"/>
      <c r="C41" s="27" t="n"/>
      <c r="D41" s="27" t="n"/>
      <c r="E41" s="27" t="n"/>
      <c r="F41" s="27" t="n"/>
      <c r="G41" s="27" t="n"/>
      <c r="H41" s="27" t="n"/>
      <c r="I41" s="27" t="n"/>
      <c r="J41" s="27" t="n"/>
    </row>
    <row r="42" customFormat="1" s="114">
      <c r="A42" s="113" t="n"/>
      <c r="B42" s="113" t="n"/>
      <c r="C42" s="113" t="n"/>
      <c r="D42" s="113" t="n"/>
      <c r="E42" s="113" t="n"/>
      <c r="F42" s="113" t="n"/>
      <c r="G42" s="113" t="n"/>
      <c r="H42" s="113" t="n"/>
      <c r="I42" s="113" t="n"/>
      <c r="J42" s="113" t="n"/>
    </row>
    <row r="43">
      <c r="A43" s="27" t="n"/>
      <c r="B43" s="27" t="n"/>
      <c r="C43" s="27" t="n"/>
      <c r="D43" s="27" t="n"/>
      <c r="E43" s="27" t="n"/>
      <c r="F43" s="27" t="n"/>
      <c r="G43" s="27" t="n"/>
      <c r="H43" s="27" t="n"/>
      <c r="I43" s="27" t="n"/>
      <c r="J43" s="27" t="n"/>
    </row>
    <row r="44" ht="17.25" customHeight="1">
      <c r="A44" s="27" t="n"/>
      <c r="B44" s="33" t="inlineStr">
        <is>
          <t>STATISTICS</t>
        </is>
      </c>
      <c r="C44" s="34" t="n"/>
      <c r="D44" s="34" t="n"/>
      <c r="E44" s="27" t="n"/>
      <c r="F44" s="27" t="n"/>
      <c r="G44" s="27" t="n"/>
      <c r="H44" s="27" t="n"/>
      <c r="I44" s="27" t="n"/>
      <c r="J44" s="27" t="n"/>
    </row>
    <row r="45">
      <c r="A45" s="27" t="n"/>
      <c r="B45" s="27" t="n"/>
      <c r="C45" s="27" t="n"/>
      <c r="D45" s="27" t="n"/>
      <c r="E45" s="27" t="n"/>
      <c r="F45" s="27" t="n"/>
      <c r="G45" s="27" t="n"/>
      <c r="H45" s="27" t="n"/>
      <c r="I45" s="27" t="n"/>
      <c r="J45" s="27" t="n"/>
    </row>
    <row r="46">
      <c r="A46" s="27" t="n"/>
      <c r="B46" s="35" t="inlineStr">
        <is>
          <t>Metric</t>
        </is>
      </c>
      <c r="C46" s="36" t="inlineStr">
        <is>
          <t>Value</t>
        </is>
      </c>
      <c r="D46" s="36" t="inlineStr">
        <is>
          <t>Units</t>
        </is>
      </c>
      <c r="E46" s="27" t="n"/>
      <c r="F46" s="27" t="n"/>
      <c r="G46" s="27" t="n"/>
      <c r="H46" s="27" t="n"/>
      <c r="I46" s="27" t="n"/>
      <c r="J46" s="27" t="n"/>
    </row>
    <row r="47">
      <c r="A47" s="27" t="n"/>
      <c r="B47" s="37" t="inlineStr">
        <is>
          <t>Sample Size</t>
        </is>
      </c>
      <c r="C47" s="38" t="n">
        <v>29</v>
      </c>
      <c r="D47" s="38" t="inlineStr">
        <is>
          <t>packages</t>
        </is>
      </c>
      <c r="E47" s="27" t="n"/>
      <c r="F47" s="27" t="n"/>
      <c r="G47" s="27" t="n"/>
      <c r="H47" s="27" t="n"/>
      <c r="I47" s="27" t="n"/>
      <c r="J47" s="27" t="n"/>
    </row>
    <row r="48">
      <c r="A48" s="27" t="n"/>
      <c r="B48" s="39" t="inlineStr">
        <is>
          <t>Minimum</t>
        </is>
      </c>
      <c r="C48" s="40" t="n">
        <v>100</v>
      </c>
      <c r="D48" s="40" t="inlineStr">
        <is>
          <t>g</t>
        </is>
      </c>
      <c r="E48" s="27" t="n"/>
      <c r="F48" s="27" t="n"/>
      <c r="G48" s="27" t="n"/>
      <c r="H48" s="27" t="n"/>
      <c r="I48" s="27" t="n"/>
      <c r="J48" s="27" t="n"/>
    </row>
    <row r="49">
      <c r="A49" s="27" t="n"/>
      <c r="B49" s="37" t="inlineStr">
        <is>
          <t>Maximum</t>
        </is>
      </c>
      <c r="C49" s="38" t="n">
        <v>8380</v>
      </c>
      <c r="D49" s="38" t="inlineStr">
        <is>
          <t>g</t>
        </is>
      </c>
      <c r="E49" s="27" t="n"/>
      <c r="F49" s="27" t="n"/>
      <c r="G49" s="27" t="n"/>
      <c r="H49" s="27" t="n"/>
      <c r="I49" s="27" t="n"/>
      <c r="J49" s="27" t="n"/>
    </row>
    <row r="50">
      <c r="A50" s="27" t="n"/>
      <c r="B50" s="39" t="inlineStr">
        <is>
          <t>Mean</t>
        </is>
      </c>
      <c r="C50" s="40" t="n">
        <v>2631</v>
      </c>
      <c r="D50" s="40" t="inlineStr">
        <is>
          <t>g</t>
        </is>
      </c>
      <c r="E50" s="27" t="n"/>
      <c r="F50" s="27" t="n"/>
      <c r="G50" s="27" t="n"/>
      <c r="H50" s="27" t="n"/>
      <c r="I50" s="27" t="n"/>
      <c r="J50" s="27" t="n"/>
    </row>
    <row r="51">
      <c r="A51" s="27" t="n"/>
      <c r="B51" s="37" t="inlineStr">
        <is>
          <t>Median</t>
        </is>
      </c>
      <c r="C51" s="38" t="n">
        <v>1600</v>
      </c>
      <c r="D51" s="38" t="inlineStr">
        <is>
          <t>g</t>
        </is>
      </c>
      <c r="E51" s="27" t="n"/>
      <c r="F51" s="27" t="n"/>
      <c r="G51" s="27" t="n"/>
      <c r="H51" s="27" t="n"/>
      <c r="I51" s="27" t="n"/>
      <c r="J51" s="27" t="n"/>
    </row>
    <row r="52">
      <c r="A52" s="27" t="n"/>
      <c r="B52" s="39" t="inlineStr">
        <is>
          <t>Std Deviation</t>
        </is>
      </c>
      <c r="C52" s="40" t="n">
        <v>2532</v>
      </c>
      <c r="D52" s="40" t="inlineStr">
        <is>
          <t>g</t>
        </is>
      </c>
      <c r="E52" s="27" t="n"/>
      <c r="F52" s="27" t="n"/>
      <c r="G52" s="27" t="n"/>
      <c r="H52" s="27" t="n"/>
      <c r="I52" s="27" t="n"/>
      <c r="J52" s="27" t="n"/>
    </row>
    <row r="53">
      <c r="A53" s="27" t="n"/>
      <c r="B53" s="37" t="inlineStr">
        <is>
          <t>95th Percentile</t>
        </is>
      </c>
      <c r="C53" s="38" t="n">
        <v>8190</v>
      </c>
      <c r="D53" s="38" t="inlineStr">
        <is>
          <t>g</t>
        </is>
      </c>
      <c r="E53" s="27" t="n"/>
      <c r="F53" s="27" t="n"/>
      <c r="G53" s="27" t="n"/>
      <c r="H53" s="27" t="n"/>
      <c r="I53" s="27" t="n"/>
      <c r="J53" s="27" t="n"/>
    </row>
    <row r="54">
      <c r="A54" s="27" t="n"/>
      <c r="B54" s="39" t="inlineStr">
        <is>
          <t>Scale Maximum</t>
        </is>
      </c>
      <c r="C54" s="40" t="n">
        <v>20000</v>
      </c>
      <c r="D54" s="40" t="inlineStr">
        <is>
          <t>g</t>
        </is>
      </c>
      <c r="E54" s="27" t="n"/>
      <c r="F54" s="27" t="n"/>
      <c r="G54" s="27" t="n"/>
      <c r="H54" s="27" t="n"/>
      <c r="I54" s="27" t="n"/>
      <c r="J54" s="27" t="n"/>
    </row>
    <row r="55">
      <c r="A55" s="27" t="n"/>
      <c r="B55" s="27" t="n"/>
      <c r="C55" s="27" t="n"/>
      <c r="D55" s="27" t="n"/>
      <c r="E55" s="27" t="n"/>
      <c r="F55" s="27" t="n"/>
      <c r="G55" s="27" t="n"/>
      <c r="H55" s="27" t="n"/>
      <c r="I55" s="27" t="n"/>
      <c r="J55" s="27" t="n"/>
    </row>
    <row r="56" customFormat="1" s="114">
      <c r="A56" s="113" t="n"/>
      <c r="B56" s="113" t="n"/>
      <c r="C56" s="113" t="n"/>
      <c r="D56" s="113" t="n"/>
      <c r="E56" s="113" t="n"/>
      <c r="F56" s="113" t="n"/>
      <c r="G56" s="113" t="n"/>
      <c r="H56" s="113" t="n"/>
      <c r="I56" s="113" t="n"/>
      <c r="J56" s="113" t="n"/>
    </row>
    <row r="57">
      <c r="A57" s="27" t="n"/>
      <c r="B57" s="27" t="n"/>
      <c r="C57" s="27" t="n"/>
      <c r="D57" s="27" t="n"/>
      <c r="E57" s="27" t="n"/>
      <c r="F57" s="27" t="n"/>
      <c r="G57" s="27" t="n"/>
      <c r="H57" s="27" t="n"/>
      <c r="I57" s="27" t="n"/>
      <c r="J57" s="27" t="n"/>
    </row>
    <row r="58" ht="17.25" customHeight="1">
      <c r="A58" s="27" t="n"/>
      <c r="B58" s="33" t="inlineStr">
        <is>
          <t>BELT SPEED MEASUREMENT</t>
        </is>
      </c>
      <c r="C58" s="34" t="n"/>
      <c r="D58" s="34" t="n"/>
      <c r="E58" s="34" t="n"/>
      <c r="F58" s="34" t="n"/>
      <c r="G58" s="27" t="n"/>
      <c r="H58" s="27" t="n"/>
      <c r="I58" s="27" t="n"/>
      <c r="J58" s="27" t="n"/>
    </row>
    <row r="59">
      <c r="A59" s="27" t="n"/>
      <c r="B59" s="27" t="n"/>
      <c r="C59" s="27" t="n"/>
      <c r="D59" s="27" t="n"/>
      <c r="E59" s="27" t="n"/>
      <c r="F59" s="27" t="n"/>
      <c r="G59" s="27" t="n"/>
      <c r="H59" s="27" t="n"/>
      <c r="I59" s="27" t="n"/>
      <c r="J59" s="27" t="n"/>
    </row>
    <row r="60">
      <c r="A60" s="27" t="n"/>
      <c r="B60" s="35" t="inlineStr">
        <is>
          <t>Metric</t>
        </is>
      </c>
      <c r="C60" s="36" t="inlineStr">
        <is>
          <t>Value</t>
        </is>
      </c>
      <c r="D60" s="36" t="inlineStr">
        <is>
          <t>Units</t>
        </is>
      </c>
      <c r="E60" s="36" t="inlineStr">
        <is>
          <t>Notes</t>
        </is>
      </c>
      <c r="F60" s="36" t="n"/>
      <c r="G60" s="27" t="n"/>
      <c r="H60" s="27" t="n"/>
      <c r="I60" s="27" t="n"/>
      <c r="J60" s="27" t="n"/>
    </row>
    <row r="61">
      <c r="A61" s="27" t="n"/>
      <c r="B61" s="37" t="inlineStr">
        <is>
          <t>Distance Measured</t>
        </is>
      </c>
      <c r="C61" s="38" t="n">
        <v>76</v>
      </c>
      <c r="D61" s="38" t="inlineStr">
        <is>
          <t>inches</t>
        </is>
      </c>
      <c r="E61" s="38" t="inlineStr">
        <is>
          <t>Straight section of SLAM line</t>
        </is>
      </c>
      <c r="F61" s="38" t="n"/>
      <c r="G61" s="27" t="n"/>
      <c r="H61" s="27" t="n"/>
      <c r="I61" s="27" t="n"/>
      <c r="J61" s="27" t="n"/>
    </row>
    <row r="62">
      <c r="A62" s="27" t="n"/>
      <c r="B62" s="39" t="inlineStr">
        <is>
          <t>Time (fast)</t>
        </is>
      </c>
      <c r="C62" s="40" t="n">
        <v>2.5</v>
      </c>
      <c r="D62" s="40" t="inlineStr">
        <is>
          <t>seconds</t>
        </is>
      </c>
      <c r="E62" s="40" t="n"/>
      <c r="F62" s="40" t="n"/>
      <c r="G62" s="27" t="n"/>
      <c r="H62" s="27" t="n"/>
      <c r="I62" s="27" t="n"/>
      <c r="J62" s="27" t="n"/>
    </row>
    <row r="63">
      <c r="A63" s="27" t="n"/>
      <c r="B63" s="37" t="inlineStr">
        <is>
          <t>Time (slow)</t>
        </is>
      </c>
      <c r="C63" s="38" t="n">
        <v>3</v>
      </c>
      <c r="D63" s="38" t="inlineStr">
        <is>
          <t>seconds</t>
        </is>
      </c>
      <c r="E63" s="38" t="n"/>
      <c r="F63" s="38" t="n"/>
      <c r="G63" s="27" t="n"/>
      <c r="H63" s="27" t="n"/>
      <c r="I63" s="27" t="n"/>
      <c r="J63" s="27" t="n"/>
    </row>
    <row r="64">
      <c r="A64" s="27" t="n"/>
      <c r="B64" s="39" t="inlineStr">
        <is>
          <t>Speed (fast)</t>
        </is>
      </c>
      <c r="C64" s="40" t="n">
        <v>0.772</v>
      </c>
      <c r="D64" s="40" t="inlineStr">
        <is>
          <t>m/s</t>
        </is>
      </c>
      <c r="E64" s="40" t="n"/>
      <c r="F64" s="40" t="n"/>
      <c r="G64" s="27" t="n"/>
      <c r="H64" s="27" t="n"/>
      <c r="I64" s="27" t="n"/>
      <c r="J64" s="27" t="n"/>
    </row>
    <row r="65">
      <c r="A65" s="27" t="n"/>
      <c r="B65" s="37" t="inlineStr">
        <is>
          <t>Speed (slow)</t>
        </is>
      </c>
      <c r="C65" s="38" t="n">
        <v>0.643</v>
      </c>
      <c r="D65" s="38" t="inlineStr">
        <is>
          <t>m/s</t>
        </is>
      </c>
      <c r="E65" s="38" t="n"/>
      <c r="F65" s="38" t="n"/>
      <c r="G65" s="27" t="n"/>
      <c r="H65" s="27" t="n"/>
      <c r="I65" s="27" t="n"/>
      <c r="J65" s="27" t="n"/>
    </row>
    <row r="66">
      <c r="A66" s="27" t="n"/>
      <c r="B66" s="39" t="inlineStr">
        <is>
          <t>Average Speed</t>
        </is>
      </c>
      <c r="C66" s="40" t="n">
        <v>0.708</v>
      </c>
      <c r="D66" s="40" t="inlineStr">
        <is>
          <t>m/s</t>
        </is>
      </c>
      <c r="E66" s="40" t="n"/>
      <c r="F66" s="40" t="n"/>
      <c r="G66" s="27" t="n"/>
      <c r="H66" s="27" t="n"/>
      <c r="I66" s="27" t="n"/>
      <c r="J66" s="27" t="n"/>
    </row>
    <row r="67">
      <c r="A67" s="27" t="n"/>
      <c r="B67" s="37" t="inlineStr">
        <is>
          <t>Average Speed</t>
        </is>
      </c>
      <c r="C67" s="38" t="n">
        <v>2.3</v>
      </c>
      <c r="D67" s="38" t="inlineStr">
        <is>
          <t>ft/s</t>
        </is>
      </c>
      <c r="E67" s="38" t="n"/>
      <c r="F67" s="38" t="n"/>
      <c r="G67" s="27" t="n"/>
      <c r="H67" s="27" t="n"/>
      <c r="I67" s="27" t="n"/>
      <c r="J67" s="27" t="n"/>
    </row>
    <row r="68">
      <c r="A68" s="27" t="n"/>
      <c r="B68" s="39" t="inlineStr">
        <is>
          <t>Average Speed</t>
        </is>
      </c>
      <c r="C68" s="40" t="n">
        <v>139</v>
      </c>
      <c r="D68" s="40" t="inlineStr">
        <is>
          <t>ft/min</t>
        </is>
      </c>
      <c r="E68" s="40" t="n"/>
      <c r="F68" s="40" t="n"/>
      <c r="G68" s="27" t="n"/>
      <c r="H68" s="27" t="n"/>
      <c r="I68" s="27" t="n"/>
      <c r="J68" s="27" t="n"/>
    </row>
    <row r="69">
      <c r="A69" s="27" t="n"/>
      <c r="B69" s="27" t="n"/>
      <c r="C69" s="27" t="n"/>
      <c r="D69" s="27" t="n"/>
      <c r="E69" s="27" t="n"/>
      <c r="F69" s="27" t="n"/>
      <c r="G69" s="27" t="n"/>
      <c r="H69" s="27" t="n"/>
      <c r="I69" s="27" t="n"/>
      <c r="J69" s="27" t="n"/>
    </row>
    <row r="70" customFormat="1" s="114">
      <c r="A70" s="113" t="n"/>
      <c r="B70" s="113" t="n"/>
      <c r="C70" s="113" t="n"/>
      <c r="D70" s="113" t="n"/>
      <c r="E70" s="113" t="n"/>
      <c r="F70" s="113" t="n"/>
      <c r="G70" s="113" t="n"/>
      <c r="H70" s="113" t="n"/>
      <c r="I70" s="113" t="n"/>
      <c r="J70" s="113" t="n"/>
    </row>
    <row r="71">
      <c r="A71" s="27" t="n"/>
      <c r="B71" s="27" t="n"/>
      <c r="C71" s="27" t="n"/>
      <c r="D71" s="27" t="n"/>
      <c r="E71" s="27" t="n"/>
      <c r="F71" s="27" t="n"/>
      <c r="G71" s="27" t="n"/>
      <c r="H71" s="27" t="n"/>
      <c r="I71" s="27" t="n"/>
      <c r="J71" s="27" t="n"/>
    </row>
    <row r="72" ht="17.25" customHeight="1">
      <c r="A72" s="27" t="n"/>
      <c r="B72" s="33" t="inlineStr">
        <is>
          <t>IMPACT FORCE CALCULATIONS</t>
        </is>
      </c>
      <c r="C72" s="34" t="n"/>
      <c r="D72" s="34" t="n"/>
      <c r="E72" s="34" t="n"/>
      <c r="F72" s="34" t="n"/>
      <c r="G72" s="27" t="n"/>
      <c r="H72" s="27" t="n"/>
      <c r="I72" s="27" t="n"/>
      <c r="J72" s="27" t="n"/>
    </row>
    <row r="73">
      <c r="A73" s="27" t="n"/>
      <c r="B73" s="27" t="n"/>
      <c r="C73" s="27" t="n"/>
      <c r="D73" s="27" t="n"/>
      <c r="E73" s="27" t="n"/>
      <c r="F73" s="27" t="n"/>
      <c r="G73" s="27" t="n"/>
      <c r="H73" s="27" t="n"/>
      <c r="I73" s="27" t="n"/>
      <c r="J73" s="27" t="n"/>
    </row>
    <row r="74">
      <c r="A74" s="27" t="n"/>
      <c r="B74" s="35" t="inlineStr">
        <is>
          <t>Case</t>
        </is>
      </c>
      <c r="C74" s="36" t="inlineStr">
        <is>
          <t>Force (N)</t>
        </is>
      </c>
      <c r="D74" s="36" t="inlineStr">
        <is>
          <t>Force (lbf)</t>
        </is>
      </c>
      <c r="E74" s="36" t="inlineStr">
        <is>
          <t>Parameters</t>
        </is>
      </c>
      <c r="F74" s="36" t="n"/>
      <c r="G74" s="27" t="n"/>
      <c r="H74" s="27" t="n"/>
      <c r="I74" s="27" t="n"/>
      <c r="J74" s="27" t="n"/>
    </row>
    <row r="75">
      <c r="A75" s="27" t="n"/>
      <c r="B75" s="37" t="inlineStr">
        <is>
          <t>Typical (median, moderate, std box)</t>
        </is>
      </c>
      <c r="C75" s="38" t="n">
        <v>9</v>
      </c>
      <c r="D75" s="38" t="n">
        <v>2.1</v>
      </c>
      <c r="E75" s="38" t="inlineStr">
        <is>
          <t>1.6kg, 0.18m/s lat, 30ms</t>
        </is>
      </c>
      <c r="F75" s="38" t="n"/>
      <c r="G75" s="27" t="n"/>
      <c r="H75" s="27" t="n"/>
      <c r="I75" s="27" t="n"/>
      <c r="J75" s="27" t="n"/>
    </row>
    <row r="76">
      <c r="A76" s="27" t="n"/>
      <c r="B76" s="39" t="inlineStr">
        <is>
          <t>Design Load (95th%, moderate, std)</t>
        </is>
      </c>
      <c r="C76" s="40" t="n">
        <v>48</v>
      </c>
      <c r="D76" s="40" t="n">
        <v>10.9</v>
      </c>
      <c r="E76" s="40" t="inlineStr">
        <is>
          <t>8.19kg, 0.18m/s lat, 30ms</t>
        </is>
      </c>
      <c r="F76" s="40" t="n"/>
      <c r="G76" s="27" t="n"/>
      <c r="H76" s="27" t="n"/>
      <c r="I76" s="27" t="n"/>
      <c r="J76" s="27" t="n"/>
    </row>
    <row r="77">
      <c r="A77" s="27" t="n"/>
      <c r="B77" s="37" t="inlineStr">
        <is>
          <t>Worst Realistic (max, direct, hard)</t>
        </is>
      </c>
      <c r="C77" s="38" t="n">
        <v>297</v>
      </c>
      <c r="D77" s="38" t="n">
        <v>66.7</v>
      </c>
      <c r="E77" s="38" t="inlineStr">
        <is>
          <t>8.38kg, 0.35m/s lat, 10ms</t>
        </is>
      </c>
      <c r="F77" s="38" t="n"/>
      <c r="G77" s="27" t="n"/>
      <c r="H77" s="27" t="n"/>
      <c r="I77" s="27" t="n"/>
      <c r="J77" s="27" t="n"/>
    </row>
    <row r="78">
      <c r="A78" s="27" t="n"/>
      <c r="B78" s="39" t="inlineStr">
        <is>
          <t>Absolute Max (scale limit, direct, hard)</t>
        </is>
      </c>
      <c r="C78" s="40" t="n">
        <v>708</v>
      </c>
      <c r="D78" s="40" t="n">
        <v>159.2</v>
      </c>
      <c r="E78" s="40" t="inlineStr">
        <is>
          <t>20kg, 0.35m/s lat, 10ms</t>
        </is>
      </c>
      <c r="F78" s="40" t="n"/>
      <c r="G78" s="27" t="n"/>
      <c r="H78" s="27" t="n"/>
      <c r="I78" s="27" t="n"/>
      <c r="J78" s="27" t="n"/>
    </row>
    <row r="79">
      <c r="A79" s="27" t="n"/>
      <c r="B79" s="27" t="n"/>
      <c r="C79" s="27" t="n"/>
      <c r="D79" s="27" t="n"/>
      <c r="E79" s="27" t="n"/>
      <c r="F79" s="27" t="n"/>
      <c r="G79" s="27" t="n"/>
      <c r="H79" s="27" t="n"/>
      <c r="I79" s="27" t="n"/>
      <c r="J79" s="27" t="n"/>
    </row>
    <row r="80" customFormat="1" s="114">
      <c r="A80" s="113" t="n"/>
      <c r="B80" s="113" t="n"/>
      <c r="C80" s="113" t="n"/>
      <c r="D80" s="113" t="n"/>
      <c r="E80" s="113" t="n"/>
      <c r="F80" s="113" t="n"/>
      <c r="G80" s="113" t="n"/>
      <c r="H80" s="113" t="n"/>
      <c r="I80" s="113" t="n"/>
      <c r="J80" s="113" t="n"/>
    </row>
    <row r="81">
      <c r="A81" s="27" t="n"/>
      <c r="B81" s="27" t="n"/>
      <c r="C81" s="27" t="n"/>
      <c r="D81" s="27" t="n"/>
      <c r="E81" s="27" t="n"/>
      <c r="F81" s="27" t="n"/>
      <c r="G81" s="27" t="n"/>
      <c r="H81" s="27" t="n"/>
      <c r="I81" s="27" t="n"/>
      <c r="J81" s="27" t="n"/>
    </row>
    <row r="82" ht="17.25" customHeight="1">
      <c r="A82" s="27" t="n"/>
      <c r="B82" s="33" t="inlineStr">
        <is>
          <t>4040 RAIL DEFLECTION (REVISED WITH MEASURED DATA)</t>
        </is>
      </c>
      <c r="C82" s="34" t="n"/>
      <c r="D82" s="34" t="n"/>
      <c r="E82" s="34" t="n"/>
      <c r="F82" s="34" t="n"/>
      <c r="G82" s="27" t="n"/>
      <c r="H82" s="27" t="n"/>
      <c r="I82" s="27" t="n"/>
      <c r="J82" s="27" t="n"/>
    </row>
    <row r="83">
      <c r="A83" s="27" t="n"/>
      <c r="B83" s="27" t="n"/>
      <c r="C83" s="27" t="n"/>
      <c r="D83" s="27" t="n"/>
      <c r="E83" s="27" t="n"/>
      <c r="F83" s="27" t="n"/>
      <c r="G83" s="27" t="n"/>
      <c r="H83" s="27" t="n"/>
      <c r="I83" s="27" t="n"/>
      <c r="J83" s="27" t="n"/>
    </row>
    <row r="84">
      <c r="A84" s="27" t="n"/>
      <c r="B84" s="35" t="inlineStr">
        <is>
          <t>Load Case</t>
        </is>
      </c>
      <c r="C84" s="36" t="inlineStr">
        <is>
          <t>Deflection (mm)</t>
        </is>
      </c>
      <c r="D84" s="36" t="inlineStr">
        <is>
          <t>Deflection (in)</t>
        </is>
      </c>
      <c r="E84" s="36" t="inlineStr">
        <is>
          <t>FOS</t>
        </is>
      </c>
      <c r="F84" s="36" t="inlineStr">
        <is>
          <t>L/240 Pass?</t>
        </is>
      </c>
      <c r="G84" s="27" t="n"/>
      <c r="H84" s="27" t="n"/>
      <c r="I84" s="27" t="n"/>
      <c r="J84" s="27" t="n"/>
    </row>
    <row r="85">
      <c r="A85" s="27" t="n"/>
      <c r="B85" s="37" t="inlineStr">
        <is>
          <t>Design Load (48 N)</t>
        </is>
      </c>
      <c r="C85" s="38" t="n">
        <v>1.4</v>
      </c>
      <c r="D85" s="38" t="n">
        <v>0.06</v>
      </c>
      <c r="E85" s="38" t="n">
        <v>22.9</v>
      </c>
      <c r="F85" s="38" t="inlineStr">
        <is>
          <t>YES</t>
        </is>
      </c>
      <c r="G85" s="27" t="n"/>
      <c r="H85" s="27" t="n"/>
      <c r="I85" s="27" t="n"/>
      <c r="J85" s="27" t="n"/>
    </row>
    <row r="86">
      <c r="A86" s="27" t="n"/>
      <c r="B86" s="39" t="inlineStr">
        <is>
          <t>Worst Realistic (297 N)</t>
        </is>
      </c>
      <c r="C86" s="40" t="n">
        <v>8.9</v>
      </c>
      <c r="D86" s="40" t="n">
        <v>0.35</v>
      </c>
      <c r="E86" s="40" t="n">
        <v>3.7</v>
      </c>
      <c r="F86" s="40" t="inlineStr">
        <is>
          <t>YES (marginal)</t>
        </is>
      </c>
      <c r="G86" s="27" t="n"/>
      <c r="H86" s="27" t="n"/>
      <c r="I86" s="27" t="n"/>
      <c r="J86" s="27" t="n"/>
    </row>
    <row r="87">
      <c r="A87" s="27" t="n"/>
      <c r="B87" s="37" t="inlineStr">
        <is>
          <t>Absolute Max (708 N)</t>
        </is>
      </c>
      <c r="C87" s="38" t="n">
        <v>21.2</v>
      </c>
      <c r="D87" s="38" t="n">
        <v>0.83</v>
      </c>
      <c r="E87" s="38" t="n">
        <v>1.6</v>
      </c>
      <c r="F87" s="38" t="inlineStr">
        <is>
          <t>NO — theoretical</t>
        </is>
      </c>
      <c r="G87" s="27" t="n"/>
      <c r="H87" s="27" t="n"/>
      <c r="I87" s="27" t="n"/>
      <c r="J87" s="27" t="n"/>
    </row>
    <row r="88">
      <c r="A88" s="27" t="n"/>
      <c r="B88" s="27" t="n"/>
      <c r="C88" s="27" t="n"/>
      <c r="D88" s="27" t="n"/>
      <c r="E88" s="27" t="n"/>
      <c r="F88" s="27" t="n"/>
      <c r="G88" s="27" t="n"/>
      <c r="H88" s="27" t="n"/>
      <c r="I88" s="27" t="n"/>
      <c r="J88" s="27" t="n"/>
    </row>
    <row r="89" customFormat="1" s="114">
      <c r="A89" s="113" t="n"/>
      <c r="B89" s="113" t="n"/>
      <c r="C89" s="113" t="n"/>
      <c r="D89" s="113" t="n"/>
      <c r="E89" s="113" t="n"/>
      <c r="F89" s="113" t="n"/>
      <c r="G89" s="113" t="n"/>
      <c r="H89" s="113" t="n"/>
      <c r="I89" s="113" t="n"/>
      <c r="J89" s="113" t="n"/>
    </row>
    <row r="90">
      <c r="A90" s="27" t="n"/>
      <c r="B90" s="27" t="n"/>
      <c r="C90" s="27" t="n"/>
      <c r="D90" s="27" t="n"/>
      <c r="E90" s="27" t="n"/>
      <c r="F90" s="27" t="n"/>
      <c r="G90" s="27" t="n"/>
      <c r="H90" s="27" t="n"/>
      <c r="I90" s="27" t="n"/>
      <c r="J90" s="27" t="n"/>
    </row>
    <row r="91" ht="17.25" customHeight="1">
      <c r="A91" s="27" t="n"/>
      <c r="B91" s="33" t="inlineStr">
        <is>
          <t>VIBRATION TORQUE ANALYSIS</t>
        </is>
      </c>
      <c r="C91" s="34" t="n"/>
      <c r="D91" s="34" t="n"/>
      <c r="E91" s="34" t="n"/>
      <c r="F91" s="34" t="n"/>
      <c r="G91" s="27" t="n"/>
      <c r="H91" s="27" t="n"/>
      <c r="I91" s="27" t="n"/>
      <c r="J91" s="27" t="n"/>
    </row>
    <row r="92">
      <c r="A92" s="27" t="n"/>
      <c r="B92" s="27" t="n"/>
      <c r="C92" s="27" t="n"/>
      <c r="D92" s="27" t="n"/>
      <c r="E92" s="27" t="n"/>
      <c r="F92" s="27" t="n"/>
      <c r="G92" s="27" t="n"/>
      <c r="H92" s="27" t="n"/>
      <c r="I92" s="27" t="n"/>
      <c r="J92" s="27" t="n"/>
    </row>
    <row r="93">
      <c r="A93" s="27" t="n"/>
      <c r="B93" s="41" t="inlineStr">
        <is>
          <t>Formula: T = K × d × (SF × F_transverse) / μ_joint</t>
        </is>
      </c>
      <c r="C93" s="27" t="n"/>
      <c r="D93" s="27" t="n"/>
      <c r="E93" s="27" t="n"/>
      <c r="F93" s="27" t="n"/>
      <c r="G93" s="27" t="n"/>
      <c r="H93" s="27" t="n"/>
      <c r="I93" s="27" t="n"/>
      <c r="J93" s="27" t="n"/>
    </row>
    <row r="94">
      <c r="A94" s="27" t="n"/>
      <c r="B94" s="27" t="n"/>
      <c r="C94" s="27" t="n"/>
      <c r="D94" s="27" t="n"/>
      <c r="E94" s="27" t="n"/>
      <c r="F94" s="27" t="n"/>
      <c r="G94" s="27" t="n"/>
      <c r="H94" s="27" t="n"/>
      <c r="I94" s="27" t="n"/>
      <c r="J94" s="27" t="n"/>
    </row>
    <row r="95">
      <c r="A95" s="27" t="n"/>
      <c r="B95" s="35" t="inlineStr">
        <is>
          <t>Variable</t>
        </is>
      </c>
      <c r="C95" s="36" t="inlineStr">
        <is>
          <t>Value</t>
        </is>
      </c>
      <c r="D95" s="36" t="inlineStr">
        <is>
          <t>Units</t>
        </is>
      </c>
      <c r="E95" s="36" t="inlineStr">
        <is>
          <t>Description</t>
        </is>
      </c>
      <c r="F95" s="36" t="n"/>
      <c r="G95" s="27" t="n"/>
      <c r="H95" s="27" t="n"/>
      <c r="I95" s="27" t="n"/>
      <c r="J95" s="27" t="n"/>
    </row>
    <row r="96">
      <c r="A96" s="27" t="n"/>
      <c r="B96" s="37" t="inlineStr">
        <is>
          <t>K (Nut factor)</t>
        </is>
      </c>
      <c r="C96" s="38" t="n">
        <v>0.2</v>
      </c>
      <c r="D96" s="38" t="n"/>
      <c r="E96" s="38" t="inlineStr">
        <is>
          <t>Dry stainless steel</t>
        </is>
      </c>
      <c r="F96" s="38" t="n"/>
      <c r="G96" s="27" t="n"/>
      <c r="H96" s="27" t="n"/>
      <c r="I96" s="27" t="n"/>
      <c r="J96" s="27" t="n"/>
    </row>
    <row r="97">
      <c r="A97" s="27" t="n"/>
      <c r="B97" s="39" t="inlineStr">
        <is>
          <t>d (Bolt diameter)</t>
        </is>
      </c>
      <c r="C97" s="40" t="n">
        <v>8</v>
      </c>
      <c r="D97" s="40" t="inlineStr">
        <is>
          <t>mm</t>
        </is>
      </c>
      <c r="E97" s="40" t="inlineStr">
        <is>
          <t>M8-1.25</t>
        </is>
      </c>
      <c r="F97" s="40" t="n"/>
      <c r="G97" s="27" t="n"/>
      <c r="H97" s="27" t="n"/>
      <c r="I97" s="27" t="n"/>
      <c r="J97" s="27" t="n"/>
    </row>
    <row r="98">
      <c r="A98" s="27" t="n"/>
      <c r="B98" s="37" t="inlineStr">
        <is>
          <t>SF (Safety factor)</t>
        </is>
      </c>
      <c r="C98" s="38" t="n">
        <v>2</v>
      </c>
      <c r="D98" s="38" t="n"/>
      <c r="E98" s="38" t="inlineStr">
        <is>
          <t>Standard for vibration</t>
        </is>
      </c>
      <c r="F98" s="38" t="n"/>
      <c r="G98" s="27" t="n"/>
      <c r="H98" s="27" t="n"/>
      <c r="I98" s="27" t="n"/>
      <c r="J98" s="27" t="n"/>
    </row>
    <row r="99">
      <c r="A99" s="27" t="n"/>
      <c r="B99" s="39" t="inlineStr">
        <is>
          <t>F_transverse (Lateral force/bolt)</t>
        </is>
      </c>
      <c r="C99" s="40" t="n">
        <v>148.5</v>
      </c>
      <c r="D99" s="40" t="inlineStr">
        <is>
          <t>N</t>
        </is>
      </c>
      <c r="E99" s="40" t="inlineStr">
        <is>
          <t>Worst case: 297N ÷ 2 bolts</t>
        </is>
      </c>
      <c r="F99" s="40" t="n"/>
      <c r="G99" s="27" t="n"/>
      <c r="H99" s="27" t="n"/>
      <c r="I99" s="27" t="n"/>
      <c r="J99" s="27" t="n"/>
    </row>
    <row r="100">
      <c r="A100" s="27" t="n"/>
      <c r="B100" s="37" t="inlineStr">
        <is>
          <t>μ_joint (Joint friction)</t>
        </is>
      </c>
      <c r="C100" s="38" t="n">
        <v>0.12</v>
      </c>
      <c r="D100" s="38" t="n"/>
      <c r="E100" s="38" t="inlineStr">
        <is>
          <t>Aluminum/steel T-nut interface</t>
        </is>
      </c>
      <c r="F100" s="38" t="n"/>
      <c r="G100" s="27" t="n"/>
      <c r="H100" s="27" t="n"/>
      <c r="I100" s="27" t="n"/>
      <c r="J100" s="27" t="n"/>
    </row>
    <row r="101">
      <c r="A101" s="27" t="n"/>
      <c r="B101" s="27" t="n"/>
      <c r="C101" s="27" t="n"/>
      <c r="D101" s="27" t="n"/>
      <c r="E101" s="27" t="n"/>
      <c r="F101" s="27" t="n"/>
      <c r="G101" s="27" t="n"/>
      <c r="H101" s="27" t="n"/>
      <c r="I101" s="27" t="n"/>
      <c r="J101" s="27" t="n"/>
    </row>
    <row r="102">
      <c r="A102" s="27" t="n"/>
      <c r="B102" s="35" t="inlineStr">
        <is>
          <t>Result</t>
        </is>
      </c>
      <c r="C102" s="36" t="inlineStr">
        <is>
          <t>Value</t>
        </is>
      </c>
      <c r="D102" s="36" t="inlineStr">
        <is>
          <t>Units</t>
        </is>
      </c>
      <c r="E102" s="36" t="inlineStr">
        <is>
          <t>Notes</t>
        </is>
      </c>
      <c r="F102" s="36" t="n"/>
      <c r="G102" s="27" t="n"/>
      <c r="H102" s="27" t="n"/>
      <c r="I102" s="27" t="n"/>
      <c r="J102" s="27" t="n"/>
    </row>
    <row r="103">
      <c r="A103" s="27" t="n"/>
      <c r="B103" s="37" t="inlineStr">
        <is>
          <t>Required Torque</t>
        </is>
      </c>
      <c r="C103" s="38" t="n">
        <v>3.96</v>
      </c>
      <c r="D103" s="38" t="inlineStr">
        <is>
          <t>N·m</t>
        </is>
      </c>
      <c r="E103" s="38" t="inlineStr">
        <is>
          <t>≈ 4 N·m (35 in·lbf)</t>
        </is>
      </c>
      <c r="F103" s="38" t="n"/>
      <c r="G103" s="27" t="n"/>
      <c r="H103" s="27" t="n"/>
      <c r="I103" s="27" t="n"/>
      <c r="J103" s="27" t="n"/>
    </row>
    <row r="104">
      <c r="A104" s="27" t="n"/>
      <c r="B104" s="39" t="inlineStr">
        <is>
          <t>Max Allowable Torque (75% yield)</t>
        </is>
      </c>
      <c r="C104" s="40" t="n">
        <v>19.8</v>
      </c>
      <c r="D104" s="40" t="inlineStr">
        <is>
          <t>N·m</t>
        </is>
      </c>
      <c r="E104" s="40" t="inlineStr">
        <is>
          <t>M8 A2-70 SS, do not exceed</t>
        </is>
      </c>
      <c r="F104" s="40" t="n"/>
      <c r="G104" s="27" t="n"/>
      <c r="H104" s="27" t="n"/>
      <c r="I104" s="27" t="n"/>
      <c r="J104" s="27" t="n"/>
    </row>
    <row r="105">
      <c r="A105" s="27" t="n"/>
      <c r="B105" s="27" t="n"/>
      <c r="C105" s="27" t="n"/>
      <c r="D105" s="27" t="n"/>
      <c r="E105" s="27" t="n"/>
      <c r="F105" s="27" t="n"/>
      <c r="G105" s="27" t="n"/>
      <c r="H105" s="27" t="n"/>
      <c r="I105" s="27" t="n"/>
      <c r="J105" s="27" t="n"/>
    </row>
    <row r="106">
      <c r="B106" s="141" t="n"/>
      <c r="C106" s="141" t="n"/>
      <c r="D106" s="142" t="inlineStr">
        <is>
          <t>CONCLUSION</t>
        </is>
      </c>
      <c r="E106" s="141" t="n"/>
      <c r="F106" s="141" t="n"/>
    </row>
    <row r="107">
      <c r="B107" s="37" t="inlineStr">
        <is>
          <t>Min torque to prevent loosening:</t>
        </is>
      </c>
      <c r="C107" s="38" t="n">
        <v>4</v>
      </c>
      <c r="D107" s="38" t="inlineStr">
        <is>
          <t>N·m</t>
        </is>
      </c>
      <c r="E107" s="38" t="inlineStr">
        <is>
          <t>From friction alone</t>
        </is>
      </c>
      <c r="F107" s="38" t="n"/>
    </row>
    <row r="108">
      <c r="B108" s="39" t="inlineStr">
        <is>
          <t>Loctite 242 break-away torque:</t>
        </is>
      </c>
      <c r="C108" s="40" t="inlineStr">
        <is>
          <t>3-5</t>
        </is>
      </c>
      <c r="D108" s="40" t="inlineStr">
        <is>
          <t>N·m</t>
        </is>
      </c>
      <c r="E108" s="40" t="inlineStr">
        <is>
          <t>Chemical locking (additive)</t>
        </is>
      </c>
      <c r="F108" s="40" t="n"/>
    </row>
    <row r="109">
      <c r="B109" s="37" t="inlineStr">
        <is>
          <t>Installation spec:</t>
        </is>
      </c>
      <c r="C109" s="38" t="inlineStr">
        <is>
          <t>5-10</t>
        </is>
      </c>
      <c r="D109" s="38" t="inlineStr">
        <is>
          <t>N·m</t>
        </is>
      </c>
      <c r="E109" s="38" t="inlineStr">
        <is>
          <t>Hand-tight + 1/4 turn + Loctite</t>
        </is>
      </c>
      <c r="F109" s="38" t="n"/>
    </row>
    <row r="114" ht="26.25" customHeight="1">
      <c r="B114" s="104" t="inlineStr">
        <is>
          <t>SLAM Line Package Drops — Raw Data</t>
        </is>
      </c>
    </row>
    <row r="115">
      <c r="B115" s="25" t="n"/>
      <c r="C115" s="25" t="n"/>
      <c r="D115" s="25" t="n"/>
      <c r="E115" s="25" t="n"/>
      <c r="F115" s="25" t="n"/>
      <c r="G115" s="25" t="n"/>
      <c r="H115" s="25" t="n"/>
      <c r="I115" s="25" t="n"/>
      <c r="J115" s="25" t="n"/>
      <c r="K115" s="25" t="n"/>
      <c r="L115" s="25" t="n"/>
      <c r="M115" s="25" t="n"/>
    </row>
    <row r="116">
      <c r="B116" s="105" t="inlineStr">
        <is>
          <t>Packages observed on ground near SLAM lines — source: #tpa4-dea-risk Slack (Jun 10 – Jul 14, 2026)</t>
        </is>
      </c>
    </row>
    <row r="118" ht="17.25" customHeight="1">
      <c r="B118" s="106" t="inlineStr">
        <is>
          <t>OBSERVATION LOG</t>
        </is>
      </c>
      <c r="C118" s="26" t="n"/>
      <c r="D118" s="26" t="n"/>
      <c r="E118" s="26" t="n"/>
      <c r="F118" s="26" t="n"/>
      <c r="G118" s="26" t="n"/>
      <c r="H118" s="26" t="n"/>
      <c r="I118" s="26" t="n"/>
      <c r="J118" s="26" t="n"/>
      <c r="K118" s="26" t="n"/>
      <c r="L118" s="26" t="n"/>
      <c r="M118" s="26" t="n"/>
    </row>
    <row r="120">
      <c r="B120" s="107" t="inlineStr">
        <is>
          <t>Date</t>
        </is>
      </c>
      <c r="C120" s="107" t="inlineStr">
        <is>
          <t>Reporter</t>
        </is>
      </c>
      <c r="D120" s="108" t="inlineStr">
        <is>
          <t>Line 108</t>
        </is>
      </c>
      <c r="E120" s="108" t="inlineStr">
        <is>
          <t>Line 107</t>
        </is>
      </c>
      <c r="F120" s="108" t="inlineStr">
        <is>
          <t>Line 106</t>
        </is>
      </c>
      <c r="G120" s="108" t="inlineStr">
        <is>
          <t>Line 105</t>
        </is>
      </c>
      <c r="H120" s="108" t="inlineStr">
        <is>
          <t>Line 305</t>
        </is>
      </c>
      <c r="I120" s="108" t="inlineStr">
        <is>
          <t>Line 304</t>
        </is>
      </c>
      <c r="J120" s="108" t="inlineStr">
        <is>
          <t>Line 303</t>
        </is>
      </c>
      <c r="K120" s="108" t="inlineStr">
        <is>
          <t>Line 502</t>
        </is>
      </c>
      <c r="L120" s="108" t="inlineStr">
        <is>
          <t>Line 501</t>
        </is>
      </c>
      <c r="M120" s="108" t="inlineStr">
        <is>
          <t>Total</t>
        </is>
      </c>
    </row>
    <row r="121">
      <c r="B121" s="115" t="inlineStr">
        <is>
          <t>2026-06-10</t>
        </is>
      </c>
      <c r="C121" s="115" t="inlineStr">
        <is>
          <t>Araceli Hernandez</t>
        </is>
      </c>
      <c r="D121" s="117" t="n">
        <v>4</v>
      </c>
      <c r="E121" s="117" t="inlineStr">
        <is>
          <t>—</t>
        </is>
      </c>
      <c r="F121" s="117" t="inlineStr">
        <is>
          <t>—</t>
        </is>
      </c>
      <c r="G121" s="117" t="inlineStr">
        <is>
          <t>—</t>
        </is>
      </c>
      <c r="H121" s="117" t="inlineStr">
        <is>
          <t>—</t>
        </is>
      </c>
      <c r="I121" s="117" t="inlineStr">
        <is>
          <t>—</t>
        </is>
      </c>
      <c r="J121" s="117" t="n">
        <v>3</v>
      </c>
      <c r="K121" s="117" t="inlineStr">
        <is>
          <t>—</t>
        </is>
      </c>
      <c r="L121" s="117" t="n">
        <v>2</v>
      </c>
      <c r="M121" s="117" t="n">
        <v>9</v>
      </c>
    </row>
    <row r="122">
      <c r="B122" s="116" t="inlineStr">
        <is>
          <t>2026-06-10</t>
        </is>
      </c>
      <c r="C122" s="116" t="inlineStr">
        <is>
          <t>Caitlin Beatty</t>
        </is>
      </c>
      <c r="D122" s="118" t="n">
        <v>4</v>
      </c>
      <c r="E122" s="118" t="inlineStr">
        <is>
          <t>—</t>
        </is>
      </c>
      <c r="F122" s="118" t="inlineStr">
        <is>
          <t>—</t>
        </is>
      </c>
      <c r="G122" s="118" t="inlineStr">
        <is>
          <t>—</t>
        </is>
      </c>
      <c r="H122" s="118" t="inlineStr">
        <is>
          <t>—</t>
        </is>
      </c>
      <c r="I122" s="118" t="inlineStr">
        <is>
          <t>—</t>
        </is>
      </c>
      <c r="J122" s="118" t="n">
        <v>3</v>
      </c>
      <c r="K122" s="118" t="inlineStr">
        <is>
          <t>—</t>
        </is>
      </c>
      <c r="L122" s="118" t="n">
        <v>2</v>
      </c>
      <c r="M122" s="118" t="n">
        <v>9</v>
      </c>
    </row>
    <row r="123">
      <c r="B123" s="115" t="inlineStr">
        <is>
          <t>2026-06-14</t>
        </is>
      </c>
      <c r="C123" s="115" t="inlineStr">
        <is>
          <t>JESUS MEDINA</t>
        </is>
      </c>
      <c r="D123" s="117" t="n">
        <v>9</v>
      </c>
      <c r="E123" s="117" t="inlineStr">
        <is>
          <t>—</t>
        </is>
      </c>
      <c r="F123" s="117" t="inlineStr">
        <is>
          <t>—</t>
        </is>
      </c>
      <c r="G123" s="117" t="inlineStr">
        <is>
          <t>—</t>
        </is>
      </c>
      <c r="H123" s="117" t="inlineStr">
        <is>
          <t>—</t>
        </is>
      </c>
      <c r="I123" s="117" t="n">
        <v>3</v>
      </c>
      <c r="J123" s="117" t="n">
        <v>6</v>
      </c>
      <c r="K123" s="117" t="inlineStr">
        <is>
          <t>—</t>
        </is>
      </c>
      <c r="L123" s="117" t="inlineStr">
        <is>
          <t>—</t>
        </is>
      </c>
      <c r="M123" s="117" t="n">
        <v>18</v>
      </c>
    </row>
    <row r="124">
      <c r="B124" s="116" t="inlineStr">
        <is>
          <t>2026-06-15</t>
        </is>
      </c>
      <c r="C124" s="116" t="inlineStr">
        <is>
          <t>Caitlin Beatty</t>
        </is>
      </c>
      <c r="D124" s="118" t="n">
        <v>2</v>
      </c>
      <c r="E124" s="118" t="inlineStr">
        <is>
          <t>—</t>
        </is>
      </c>
      <c r="F124" s="118" t="n">
        <v>2</v>
      </c>
      <c r="G124" s="118" t="inlineStr">
        <is>
          <t>—</t>
        </is>
      </c>
      <c r="H124" s="118" t="n">
        <v>6</v>
      </c>
      <c r="I124" s="118" t="inlineStr">
        <is>
          <t>—</t>
        </is>
      </c>
      <c r="J124" s="118" t="n">
        <v>2</v>
      </c>
      <c r="K124" s="118" t="n">
        <v>2</v>
      </c>
      <c r="L124" s="118" t="n">
        <v>4</v>
      </c>
      <c r="M124" s="118" t="n">
        <v>18</v>
      </c>
    </row>
    <row r="125">
      <c r="B125" s="115" t="inlineStr">
        <is>
          <t>2026-06-15</t>
        </is>
      </c>
      <c r="C125" s="115" t="inlineStr">
        <is>
          <t>Ivan Delgado Cruz</t>
        </is>
      </c>
      <c r="D125" s="117" t="n">
        <v>2</v>
      </c>
      <c r="E125" s="117" t="inlineStr">
        <is>
          <t>—</t>
        </is>
      </c>
      <c r="F125" s="117" t="inlineStr">
        <is>
          <t>—</t>
        </is>
      </c>
      <c r="G125" s="117" t="inlineStr">
        <is>
          <t>—</t>
        </is>
      </c>
      <c r="H125" s="117" t="inlineStr">
        <is>
          <t>—</t>
        </is>
      </c>
      <c r="I125" s="117" t="inlineStr">
        <is>
          <t>—</t>
        </is>
      </c>
      <c r="J125" s="117" t="n">
        <v>2</v>
      </c>
      <c r="K125" s="117" t="n">
        <v>2</v>
      </c>
      <c r="L125" s="117" t="n">
        <v>4</v>
      </c>
      <c r="M125" s="117" t="n">
        <v>10</v>
      </c>
    </row>
    <row r="126">
      <c r="B126" s="116" t="inlineStr">
        <is>
          <t>2026-06-22</t>
        </is>
      </c>
      <c r="C126" s="116" t="inlineStr">
        <is>
          <t>Caitlin Beatty</t>
        </is>
      </c>
      <c r="D126" s="118" t="n">
        <v>7</v>
      </c>
      <c r="E126" s="118" t="inlineStr">
        <is>
          <t>—</t>
        </is>
      </c>
      <c r="F126" s="118" t="n">
        <v>2</v>
      </c>
      <c r="G126" s="118" t="inlineStr">
        <is>
          <t>—</t>
        </is>
      </c>
      <c r="H126" s="118" t="n">
        <v>4</v>
      </c>
      <c r="I126" s="118" t="n">
        <v>3</v>
      </c>
      <c r="J126" s="118" t="n">
        <v>8</v>
      </c>
      <c r="K126" s="118" t="n">
        <v>8</v>
      </c>
      <c r="L126" s="118" t="n">
        <v>2</v>
      </c>
      <c r="M126" s="118" t="n">
        <v>34</v>
      </c>
    </row>
    <row r="127">
      <c r="B127" s="115" t="inlineStr">
        <is>
          <t>2026-06-22</t>
        </is>
      </c>
      <c r="C127" s="115" t="inlineStr">
        <is>
          <t>Javier Jimenez</t>
        </is>
      </c>
      <c r="D127" s="117" t="n">
        <v>1</v>
      </c>
      <c r="E127" s="117" t="inlineStr">
        <is>
          <t>—</t>
        </is>
      </c>
      <c r="F127" s="117" t="n">
        <v>1</v>
      </c>
      <c r="G127" s="117" t="inlineStr">
        <is>
          <t>—</t>
        </is>
      </c>
      <c r="H127" s="117" t="n">
        <v>4</v>
      </c>
      <c r="I127" s="117" t="inlineStr">
        <is>
          <t>—</t>
        </is>
      </c>
      <c r="J127" s="117" t="n">
        <v>2</v>
      </c>
      <c r="K127" s="117" t="n">
        <v>2</v>
      </c>
      <c r="L127" s="117" t="inlineStr">
        <is>
          <t>—</t>
        </is>
      </c>
      <c r="M127" s="117" t="n">
        <v>10</v>
      </c>
    </row>
    <row r="128">
      <c r="B128" s="116" t="inlineStr">
        <is>
          <t>2026-06-23</t>
        </is>
      </c>
      <c r="C128" s="116" t="inlineStr">
        <is>
          <t>Mica Joseph</t>
        </is>
      </c>
      <c r="D128" s="118" t="inlineStr">
        <is>
          <t>—</t>
        </is>
      </c>
      <c r="E128" s="118" t="inlineStr">
        <is>
          <t>—</t>
        </is>
      </c>
      <c r="F128" s="118" t="n">
        <v>3</v>
      </c>
      <c r="G128" s="118" t="inlineStr">
        <is>
          <t>—</t>
        </is>
      </c>
      <c r="H128" s="118" t="inlineStr">
        <is>
          <t>—</t>
        </is>
      </c>
      <c r="I128" s="118" t="inlineStr">
        <is>
          <t>—</t>
        </is>
      </c>
      <c r="J128" s="118" t="n">
        <v>2</v>
      </c>
      <c r="K128" s="118" t="n">
        <v>4</v>
      </c>
      <c r="L128" s="118" t="n">
        <v>1</v>
      </c>
      <c r="M128" s="118" t="n">
        <v>10</v>
      </c>
    </row>
    <row r="129">
      <c r="B129" s="115" t="inlineStr">
        <is>
          <t>2026-06-23</t>
        </is>
      </c>
      <c r="C129" s="115" t="inlineStr">
        <is>
          <t>Caitlin Beatty</t>
        </is>
      </c>
      <c r="D129" s="117" t="n">
        <v>2</v>
      </c>
      <c r="E129" s="117" t="inlineStr">
        <is>
          <t>—</t>
        </is>
      </c>
      <c r="F129" s="117" t="n">
        <v>2</v>
      </c>
      <c r="G129" s="117" t="inlineStr">
        <is>
          <t>—</t>
        </is>
      </c>
      <c r="H129" s="117" t="n">
        <v>1</v>
      </c>
      <c r="I129" s="117" t="n">
        <v>2</v>
      </c>
      <c r="J129" s="117" t="n">
        <v>2</v>
      </c>
      <c r="K129" s="117" t="n">
        <v>4</v>
      </c>
      <c r="L129" s="117" t="n">
        <v>1</v>
      </c>
      <c r="M129" s="117" t="n">
        <v>14</v>
      </c>
    </row>
    <row r="130">
      <c r="B130" s="116" t="inlineStr">
        <is>
          <t>2026-06-23</t>
        </is>
      </c>
      <c r="C130" s="116" t="inlineStr">
        <is>
          <t>Caitlin Beatty</t>
        </is>
      </c>
      <c r="D130" s="118" t="n">
        <v>2</v>
      </c>
      <c r="E130" s="118" t="inlineStr">
        <is>
          <t>—</t>
        </is>
      </c>
      <c r="F130" s="118" t="n">
        <v>2</v>
      </c>
      <c r="G130" s="118" t="inlineStr">
        <is>
          <t>—</t>
        </is>
      </c>
      <c r="H130" s="118" t="n">
        <v>1</v>
      </c>
      <c r="I130" s="118" t="n">
        <v>2</v>
      </c>
      <c r="J130" s="118" t="n">
        <v>2</v>
      </c>
      <c r="K130" s="118" t="n">
        <v>4</v>
      </c>
      <c r="L130" s="118" t="n">
        <v>1</v>
      </c>
      <c r="M130" s="118" t="n">
        <v>14</v>
      </c>
    </row>
    <row r="131">
      <c r="B131" s="115" t="inlineStr">
        <is>
          <t>2026-06-24</t>
        </is>
      </c>
      <c r="C131" s="115" t="inlineStr">
        <is>
          <t>Caitlin Beatty</t>
        </is>
      </c>
      <c r="D131" s="117" t="n">
        <v>2</v>
      </c>
      <c r="E131" s="117" t="inlineStr">
        <is>
          <t>—</t>
        </is>
      </c>
      <c r="F131" s="117" t="n">
        <v>2</v>
      </c>
      <c r="G131" s="117" t="inlineStr">
        <is>
          <t>—</t>
        </is>
      </c>
      <c r="H131" s="117" t="n">
        <v>1</v>
      </c>
      <c r="I131" s="117" t="n">
        <v>2</v>
      </c>
      <c r="J131" s="117" t="n">
        <v>2</v>
      </c>
      <c r="K131" s="117" t="n">
        <v>4</v>
      </c>
      <c r="L131" s="117" t="n">
        <v>1</v>
      </c>
      <c r="M131" s="117" t="n">
        <v>14</v>
      </c>
    </row>
    <row r="132">
      <c r="B132" s="116" t="inlineStr">
        <is>
          <t>2026-06-24</t>
        </is>
      </c>
      <c r="C132" s="116" t="inlineStr">
        <is>
          <t>Araceli Hernandez</t>
        </is>
      </c>
      <c r="D132" s="118" t="inlineStr">
        <is>
          <t>—</t>
        </is>
      </c>
      <c r="E132" s="118" t="inlineStr">
        <is>
          <t>—</t>
        </is>
      </c>
      <c r="F132" s="118" t="inlineStr">
        <is>
          <t>—</t>
        </is>
      </c>
      <c r="G132" s="118" t="inlineStr">
        <is>
          <t>—</t>
        </is>
      </c>
      <c r="H132" s="118" t="n">
        <v>2</v>
      </c>
      <c r="I132" s="118" t="n">
        <v>1</v>
      </c>
      <c r="J132" s="118" t="n">
        <v>3</v>
      </c>
      <c r="K132" s="118" t="inlineStr">
        <is>
          <t>—</t>
        </is>
      </c>
      <c r="L132" s="118" t="inlineStr">
        <is>
          <t>—</t>
        </is>
      </c>
      <c r="M132" s="118" t="n">
        <v>6</v>
      </c>
    </row>
    <row r="133">
      <c r="B133" s="115" t="inlineStr">
        <is>
          <t>2026-06-24</t>
        </is>
      </c>
      <c r="C133" s="115" t="inlineStr">
        <is>
          <t>Caitlin Beatty</t>
        </is>
      </c>
      <c r="D133" s="117" t="inlineStr">
        <is>
          <t>—</t>
        </is>
      </c>
      <c r="E133" s="117" t="inlineStr">
        <is>
          <t>—</t>
        </is>
      </c>
      <c r="F133" s="117" t="inlineStr">
        <is>
          <t>—</t>
        </is>
      </c>
      <c r="G133" s="117" t="inlineStr">
        <is>
          <t>—</t>
        </is>
      </c>
      <c r="H133" s="117" t="n">
        <v>2</v>
      </c>
      <c r="I133" s="117" t="n">
        <v>1</v>
      </c>
      <c r="J133" s="117" t="n">
        <v>3</v>
      </c>
      <c r="K133" s="117" t="n">
        <v>4</v>
      </c>
      <c r="L133" s="117" t="inlineStr">
        <is>
          <t>—</t>
        </is>
      </c>
      <c r="M133" s="117" t="n">
        <v>10</v>
      </c>
    </row>
    <row r="134">
      <c r="B134" s="116" t="inlineStr">
        <is>
          <t>2026-06-28</t>
        </is>
      </c>
      <c r="C134" s="116" t="inlineStr">
        <is>
          <t>Caitlin Beatty</t>
        </is>
      </c>
      <c r="D134" s="118" t="n">
        <v>7</v>
      </c>
      <c r="E134" s="118" t="inlineStr">
        <is>
          <t>—</t>
        </is>
      </c>
      <c r="F134" s="118" t="n">
        <v>3</v>
      </c>
      <c r="G134" s="118" t="inlineStr">
        <is>
          <t>—</t>
        </is>
      </c>
      <c r="H134" s="118" t="n">
        <v>4</v>
      </c>
      <c r="I134" s="118" t="n">
        <v>3</v>
      </c>
      <c r="J134" s="118" t="n">
        <v>1</v>
      </c>
      <c r="K134" s="118" t="n">
        <v>4</v>
      </c>
      <c r="L134" s="118" t="n">
        <v>2</v>
      </c>
      <c r="M134" s="118" t="n">
        <v>24</v>
      </c>
    </row>
    <row r="135">
      <c r="B135" s="115" t="inlineStr">
        <is>
          <t>2026-06-28</t>
        </is>
      </c>
      <c r="C135" s="115" t="inlineStr">
        <is>
          <t>Mica Joseph</t>
        </is>
      </c>
      <c r="D135" s="117" t="n">
        <v>8</v>
      </c>
      <c r="E135" s="117" t="inlineStr">
        <is>
          <t>—</t>
        </is>
      </c>
      <c r="F135" s="117" t="n">
        <v>3</v>
      </c>
      <c r="G135" s="117" t="n">
        <v>4</v>
      </c>
      <c r="H135" s="117" t="inlineStr">
        <is>
          <t>—</t>
        </is>
      </c>
      <c r="I135" s="117" t="inlineStr">
        <is>
          <t>—</t>
        </is>
      </c>
      <c r="J135" s="117" t="inlineStr">
        <is>
          <t>—</t>
        </is>
      </c>
      <c r="K135" s="117" t="n">
        <v>5</v>
      </c>
      <c r="L135" s="117" t="n">
        <v>2</v>
      </c>
      <c r="M135" s="117" t="n">
        <v>22</v>
      </c>
    </row>
    <row r="136">
      <c r="B136" s="116" t="inlineStr">
        <is>
          <t>2026-06-29</t>
        </is>
      </c>
      <c r="C136" s="116" t="inlineStr">
        <is>
          <t>Caitlin Beatty</t>
        </is>
      </c>
      <c r="D136" s="118" t="n">
        <v>8</v>
      </c>
      <c r="E136" s="118" t="inlineStr">
        <is>
          <t>—</t>
        </is>
      </c>
      <c r="F136" s="118" t="n">
        <v>3</v>
      </c>
      <c r="G136" s="118" t="inlineStr">
        <is>
          <t>—</t>
        </is>
      </c>
      <c r="H136" s="118" t="n">
        <v>4</v>
      </c>
      <c r="I136" s="118" t="n">
        <v>3</v>
      </c>
      <c r="J136" s="118" t="n">
        <v>2</v>
      </c>
      <c r="K136" s="118" t="n">
        <v>5</v>
      </c>
      <c r="L136" s="118" t="n">
        <v>2</v>
      </c>
      <c r="M136" s="118" t="n">
        <v>27</v>
      </c>
    </row>
    <row r="137">
      <c r="B137" s="115" t="inlineStr">
        <is>
          <t>2026-06-29</t>
        </is>
      </c>
      <c r="C137" s="115" t="inlineStr">
        <is>
          <t>Caitlin Beatty</t>
        </is>
      </c>
      <c r="D137" s="117" t="n">
        <v>13</v>
      </c>
      <c r="E137" s="117" t="inlineStr">
        <is>
          <t>—</t>
        </is>
      </c>
      <c r="F137" s="117" t="n">
        <v>3</v>
      </c>
      <c r="G137" s="117" t="inlineStr">
        <is>
          <t>—</t>
        </is>
      </c>
      <c r="H137" s="117" t="n">
        <v>2</v>
      </c>
      <c r="I137" s="117" t="n">
        <v>5</v>
      </c>
      <c r="J137" s="117" t="inlineStr">
        <is>
          <t>—</t>
        </is>
      </c>
      <c r="K137" s="117" t="n">
        <v>4</v>
      </c>
      <c r="L137" s="117" t="n">
        <v>2</v>
      </c>
      <c r="M137" s="117" t="n">
        <v>29</v>
      </c>
    </row>
    <row r="138">
      <c r="B138" s="116" t="inlineStr">
        <is>
          <t>2026-06-29</t>
        </is>
      </c>
      <c r="C138" s="116" t="inlineStr">
        <is>
          <t>Mica Joseph</t>
        </is>
      </c>
      <c r="D138" s="118" t="n">
        <v>6</v>
      </c>
      <c r="E138" s="118" t="inlineStr">
        <is>
          <t>—</t>
        </is>
      </c>
      <c r="F138" s="118" t="n">
        <v>3</v>
      </c>
      <c r="G138" s="118" t="inlineStr">
        <is>
          <t>—</t>
        </is>
      </c>
      <c r="H138" s="118" t="inlineStr">
        <is>
          <t>—</t>
        </is>
      </c>
      <c r="I138" s="118" t="n">
        <v>4</v>
      </c>
      <c r="J138" s="118" t="n">
        <v>4</v>
      </c>
      <c r="K138" s="118" t="n">
        <v>5</v>
      </c>
      <c r="L138" s="118" t="n">
        <v>1</v>
      </c>
      <c r="M138" s="118" t="n">
        <v>23</v>
      </c>
    </row>
    <row r="139">
      <c r="B139" s="115" t="inlineStr">
        <is>
          <t>2026-06-30</t>
        </is>
      </c>
      <c r="C139" s="115" t="inlineStr">
        <is>
          <t>Caitlin Beatty</t>
        </is>
      </c>
      <c r="D139" s="117" t="n">
        <v>13</v>
      </c>
      <c r="E139" s="117" t="n">
        <v>1</v>
      </c>
      <c r="F139" s="117" t="n">
        <v>3</v>
      </c>
      <c r="G139" s="117" t="inlineStr">
        <is>
          <t>—</t>
        </is>
      </c>
      <c r="H139" s="117" t="n">
        <v>2</v>
      </c>
      <c r="I139" s="117" t="n">
        <v>5</v>
      </c>
      <c r="J139" s="117" t="n">
        <v>4</v>
      </c>
      <c r="K139" s="117" t="n">
        <v>4</v>
      </c>
      <c r="L139" s="117" t="n">
        <v>2</v>
      </c>
      <c r="M139" s="117" t="n">
        <v>34</v>
      </c>
    </row>
    <row r="140">
      <c r="B140" s="116" t="inlineStr">
        <is>
          <t>2026-06-30</t>
        </is>
      </c>
      <c r="C140" s="116" t="inlineStr">
        <is>
          <t>Tatiana Benvenuti</t>
        </is>
      </c>
      <c r="D140" s="118" t="n">
        <v>2</v>
      </c>
      <c r="E140" s="118" t="n">
        <v>2</v>
      </c>
      <c r="F140" s="118" t="inlineStr">
        <is>
          <t>—</t>
        </is>
      </c>
      <c r="G140" s="118" t="inlineStr">
        <is>
          <t>—</t>
        </is>
      </c>
      <c r="H140" s="118" t="n">
        <v>1</v>
      </c>
      <c r="I140" s="118" t="n">
        <v>5</v>
      </c>
      <c r="J140" s="118" t="n">
        <v>3</v>
      </c>
      <c r="K140" s="118" t="inlineStr">
        <is>
          <t>—</t>
        </is>
      </c>
      <c r="L140" s="118" t="n">
        <v>1</v>
      </c>
      <c r="M140" s="118" t="n">
        <v>14</v>
      </c>
    </row>
    <row r="141">
      <c r="B141" s="115" t="inlineStr">
        <is>
          <t>2026-06-30</t>
        </is>
      </c>
      <c r="C141" s="115" t="inlineStr">
        <is>
          <t>Araceli Hernandez</t>
        </is>
      </c>
      <c r="D141" s="117" t="n">
        <v>2</v>
      </c>
      <c r="E141" s="117" t="n">
        <v>1</v>
      </c>
      <c r="F141" s="117" t="inlineStr">
        <is>
          <t>—</t>
        </is>
      </c>
      <c r="G141" s="117" t="inlineStr">
        <is>
          <t>—</t>
        </is>
      </c>
      <c r="H141" s="117" t="n">
        <v>3</v>
      </c>
      <c r="I141" s="117" t="n">
        <v>4</v>
      </c>
      <c r="J141" s="117" t="n">
        <v>5</v>
      </c>
      <c r="K141" s="117" t="inlineStr">
        <is>
          <t>—</t>
        </is>
      </c>
      <c r="L141" s="117" t="inlineStr">
        <is>
          <t>—</t>
        </is>
      </c>
      <c r="M141" s="117" t="n">
        <v>15</v>
      </c>
    </row>
    <row r="142">
      <c r="B142" s="116" t="inlineStr">
        <is>
          <t>2026-06-30</t>
        </is>
      </c>
      <c r="C142" s="116" t="inlineStr">
        <is>
          <t>Caitlin Beatty</t>
        </is>
      </c>
      <c r="D142" s="118" t="n">
        <v>13</v>
      </c>
      <c r="E142" s="118" t="n">
        <v>1</v>
      </c>
      <c r="F142" s="118" t="n">
        <v>3</v>
      </c>
      <c r="G142" s="118" t="inlineStr">
        <is>
          <t>—</t>
        </is>
      </c>
      <c r="H142" s="118" t="n">
        <v>5</v>
      </c>
      <c r="I142" s="118" t="n">
        <v>5</v>
      </c>
      <c r="J142" s="118" t="n">
        <v>5</v>
      </c>
      <c r="K142" s="118" t="n">
        <v>4</v>
      </c>
      <c r="L142" s="118" t="n">
        <v>2</v>
      </c>
      <c r="M142" s="118" t="n">
        <v>38</v>
      </c>
    </row>
    <row r="143">
      <c r="B143" s="115" t="inlineStr">
        <is>
          <t>2026-07-01</t>
        </is>
      </c>
      <c r="C143" s="115" t="inlineStr">
        <is>
          <t>Caitlin Beatty</t>
        </is>
      </c>
      <c r="D143" s="117" t="n">
        <v>13</v>
      </c>
      <c r="E143" s="117" t="n">
        <v>1</v>
      </c>
      <c r="F143" s="117" t="n">
        <v>3</v>
      </c>
      <c r="G143" s="117" t="inlineStr">
        <is>
          <t>—</t>
        </is>
      </c>
      <c r="H143" s="117" t="n">
        <v>5</v>
      </c>
      <c r="I143" s="117" t="n">
        <v>5</v>
      </c>
      <c r="J143" s="117" t="n">
        <v>5</v>
      </c>
      <c r="K143" s="117" t="n">
        <v>4</v>
      </c>
      <c r="L143" s="117" t="n">
        <v>2</v>
      </c>
      <c r="M143" s="117" t="n">
        <v>38</v>
      </c>
    </row>
    <row r="144">
      <c r="B144" s="116" t="inlineStr">
        <is>
          <t>2026-07-01</t>
        </is>
      </c>
      <c r="C144" s="116" t="inlineStr">
        <is>
          <t>Tatiana Benvenuti</t>
        </is>
      </c>
      <c r="D144" s="118" t="n">
        <v>2</v>
      </c>
      <c r="E144" s="118" t="inlineStr">
        <is>
          <t>—</t>
        </is>
      </c>
      <c r="F144" s="118" t="inlineStr">
        <is>
          <t>—</t>
        </is>
      </c>
      <c r="G144" s="118" t="inlineStr">
        <is>
          <t>—</t>
        </is>
      </c>
      <c r="H144" s="118" t="inlineStr">
        <is>
          <t>—</t>
        </is>
      </c>
      <c r="I144" s="118" t="n">
        <v>1</v>
      </c>
      <c r="J144" s="118" t="inlineStr">
        <is>
          <t>—</t>
        </is>
      </c>
      <c r="K144" s="118" t="inlineStr">
        <is>
          <t>—</t>
        </is>
      </c>
      <c r="L144" s="118" t="inlineStr">
        <is>
          <t>—</t>
        </is>
      </c>
      <c r="M144" s="118" t="n">
        <v>3</v>
      </c>
    </row>
    <row r="145">
      <c r="B145" s="115" t="inlineStr">
        <is>
          <t>2026-07-02</t>
        </is>
      </c>
      <c r="C145" s="115" t="inlineStr">
        <is>
          <t>Tatiana Benvenuti</t>
        </is>
      </c>
      <c r="D145" s="117" t="n">
        <v>1</v>
      </c>
      <c r="E145" s="117" t="n">
        <v>1</v>
      </c>
      <c r="F145" s="117" t="inlineStr">
        <is>
          <t>—</t>
        </is>
      </c>
      <c r="G145" s="117" t="inlineStr">
        <is>
          <t>—</t>
        </is>
      </c>
      <c r="H145" s="117" t="inlineStr">
        <is>
          <t>—</t>
        </is>
      </c>
      <c r="I145" s="117" t="n">
        <v>1</v>
      </c>
      <c r="J145" s="117" t="inlineStr">
        <is>
          <t>—</t>
        </is>
      </c>
      <c r="K145" s="117" t="inlineStr">
        <is>
          <t>—</t>
        </is>
      </c>
      <c r="L145" s="117" t="inlineStr">
        <is>
          <t>—</t>
        </is>
      </c>
      <c r="M145" s="117" t="n">
        <v>3</v>
      </c>
    </row>
    <row r="146">
      <c r="B146" s="116" t="inlineStr">
        <is>
          <t>2026-07-05</t>
        </is>
      </c>
      <c r="C146" s="116" t="inlineStr">
        <is>
          <t>Araceli Hernandez</t>
        </is>
      </c>
      <c r="D146" s="118" t="n">
        <v>2</v>
      </c>
      <c r="E146" s="118" t="inlineStr">
        <is>
          <t>—</t>
        </is>
      </c>
      <c r="F146" s="118" t="inlineStr">
        <is>
          <t>—</t>
        </is>
      </c>
      <c r="G146" s="118" t="inlineStr">
        <is>
          <t>—</t>
        </is>
      </c>
      <c r="H146" s="118" t="inlineStr">
        <is>
          <t>—</t>
        </is>
      </c>
      <c r="I146" s="118" t="n">
        <v>4</v>
      </c>
      <c r="J146" s="118" t="inlineStr">
        <is>
          <t>—</t>
        </is>
      </c>
      <c r="K146" s="118" t="inlineStr">
        <is>
          <t>—</t>
        </is>
      </c>
      <c r="L146" s="118" t="n">
        <v>1</v>
      </c>
      <c r="M146" s="118" t="n">
        <v>7</v>
      </c>
    </row>
    <row r="147">
      <c r="B147" s="115" t="inlineStr">
        <is>
          <t>2026-07-05</t>
        </is>
      </c>
      <c r="C147" s="115" t="inlineStr">
        <is>
          <t>Caitlin Beatty</t>
        </is>
      </c>
      <c r="D147" s="117" t="n">
        <v>2</v>
      </c>
      <c r="E147" s="117" t="inlineStr">
        <is>
          <t>—</t>
        </is>
      </c>
      <c r="F147" s="117" t="n">
        <v>2</v>
      </c>
      <c r="G147" s="117" t="inlineStr">
        <is>
          <t>—</t>
        </is>
      </c>
      <c r="H147" s="117" t="n">
        <v>1</v>
      </c>
      <c r="I147" s="117" t="n">
        <v>3</v>
      </c>
      <c r="J147" s="117" t="inlineStr">
        <is>
          <t>—</t>
        </is>
      </c>
      <c r="K147" s="117" t="n">
        <v>3</v>
      </c>
      <c r="L147" s="117" t="n">
        <v>2</v>
      </c>
      <c r="M147" s="117" t="n">
        <v>13</v>
      </c>
    </row>
    <row r="148">
      <c r="B148" s="116" t="inlineStr">
        <is>
          <t>2026-07-06</t>
        </is>
      </c>
      <c r="C148" s="116" t="inlineStr">
        <is>
          <t>Danielle Valenca</t>
        </is>
      </c>
      <c r="D148" s="118" t="n">
        <v>2</v>
      </c>
      <c r="E148" s="118" t="inlineStr">
        <is>
          <t>—</t>
        </is>
      </c>
      <c r="F148" s="118" t="n">
        <v>2</v>
      </c>
      <c r="G148" s="118" t="inlineStr">
        <is>
          <t>—</t>
        </is>
      </c>
      <c r="H148" s="118" t="n">
        <v>1</v>
      </c>
      <c r="I148" s="118" t="n">
        <v>3</v>
      </c>
      <c r="J148" s="118" t="inlineStr">
        <is>
          <t>—</t>
        </is>
      </c>
      <c r="K148" s="118" t="n">
        <v>3</v>
      </c>
      <c r="L148" s="118" t="n">
        <v>2</v>
      </c>
      <c r="M148" s="118" t="n">
        <v>13</v>
      </c>
    </row>
    <row r="149">
      <c r="B149" s="115" t="inlineStr">
        <is>
          <t>2026-07-06</t>
        </is>
      </c>
      <c r="C149" s="115" t="inlineStr">
        <is>
          <t>Mica Joseph</t>
        </is>
      </c>
      <c r="D149" s="117" t="n">
        <v>6</v>
      </c>
      <c r="E149" s="117" t="inlineStr">
        <is>
          <t>—</t>
        </is>
      </c>
      <c r="F149" s="117" t="n">
        <v>2</v>
      </c>
      <c r="G149" s="117" t="inlineStr">
        <is>
          <t>—</t>
        </is>
      </c>
      <c r="H149" s="117" t="inlineStr">
        <is>
          <t>—</t>
        </is>
      </c>
      <c r="I149" s="117" t="inlineStr">
        <is>
          <t>—</t>
        </is>
      </c>
      <c r="J149" s="117" t="n">
        <v>3</v>
      </c>
      <c r="K149" s="117" t="n">
        <v>7</v>
      </c>
      <c r="L149" s="117" t="n">
        <v>3</v>
      </c>
      <c r="M149" s="117" t="n">
        <v>21</v>
      </c>
    </row>
    <row r="150">
      <c r="B150" s="116" t="inlineStr">
        <is>
          <t>2026-07-06</t>
        </is>
      </c>
      <c r="C150" s="116" t="inlineStr">
        <is>
          <t>Mica Joseph</t>
        </is>
      </c>
      <c r="D150" s="118" t="n">
        <v>5</v>
      </c>
      <c r="E150" s="118" t="inlineStr">
        <is>
          <t>—</t>
        </is>
      </c>
      <c r="F150" s="118" t="n">
        <v>3</v>
      </c>
      <c r="G150" s="118" t="inlineStr">
        <is>
          <t>—</t>
        </is>
      </c>
      <c r="H150" s="118" t="inlineStr">
        <is>
          <t>—</t>
        </is>
      </c>
      <c r="I150" s="118" t="inlineStr">
        <is>
          <t>—</t>
        </is>
      </c>
      <c r="J150" s="118" t="inlineStr">
        <is>
          <t>—</t>
        </is>
      </c>
      <c r="K150" s="118" t="n">
        <v>7</v>
      </c>
      <c r="L150" s="118" t="n">
        <v>5</v>
      </c>
      <c r="M150" s="118" t="n">
        <v>20</v>
      </c>
    </row>
    <row r="151">
      <c r="B151" s="115" t="inlineStr">
        <is>
          <t>2026-07-06</t>
        </is>
      </c>
      <c r="C151" s="115" t="inlineStr">
        <is>
          <t>Danielle Valenca</t>
        </is>
      </c>
      <c r="D151" s="117" t="n">
        <v>3</v>
      </c>
      <c r="E151" s="117" t="inlineStr">
        <is>
          <t>—</t>
        </is>
      </c>
      <c r="F151" s="117" t="n">
        <v>3</v>
      </c>
      <c r="G151" s="117" t="inlineStr">
        <is>
          <t>—</t>
        </is>
      </c>
      <c r="H151" s="117" t="inlineStr">
        <is>
          <t>—</t>
        </is>
      </c>
      <c r="I151" s="117" t="n">
        <v>6</v>
      </c>
      <c r="J151" s="117" t="inlineStr">
        <is>
          <t>—</t>
        </is>
      </c>
      <c r="K151" s="117" t="n">
        <v>3</v>
      </c>
      <c r="L151" s="117" t="n">
        <v>2</v>
      </c>
      <c r="M151" s="117" t="n">
        <v>17</v>
      </c>
    </row>
    <row r="152">
      <c r="B152" s="116" t="inlineStr">
        <is>
          <t>2026-07-06</t>
        </is>
      </c>
      <c r="C152" s="116" t="inlineStr">
        <is>
          <t>Araceli Hernandez</t>
        </is>
      </c>
      <c r="D152" s="118" t="n">
        <v>2</v>
      </c>
      <c r="E152" s="118" t="inlineStr">
        <is>
          <t>—</t>
        </is>
      </c>
      <c r="F152" s="118" t="inlineStr">
        <is>
          <t>—</t>
        </is>
      </c>
      <c r="G152" s="118" t="inlineStr">
        <is>
          <t>—</t>
        </is>
      </c>
      <c r="H152" s="118" t="inlineStr">
        <is>
          <t>—</t>
        </is>
      </c>
      <c r="I152" s="118" t="n">
        <v>8</v>
      </c>
      <c r="J152" s="118" t="n">
        <v>3</v>
      </c>
      <c r="K152" s="118" t="n">
        <v>8</v>
      </c>
      <c r="L152" s="118" t="n">
        <v>2</v>
      </c>
      <c r="M152" s="118" t="n">
        <v>23</v>
      </c>
    </row>
    <row r="153">
      <c r="B153" s="115" t="inlineStr">
        <is>
          <t>2026-07-07</t>
        </is>
      </c>
      <c r="C153" s="115" t="inlineStr">
        <is>
          <t>Nathaniel Thurston</t>
        </is>
      </c>
      <c r="D153" s="117" t="inlineStr">
        <is>
          <t>—</t>
        </is>
      </c>
      <c r="E153" s="117" t="inlineStr">
        <is>
          <t>—</t>
        </is>
      </c>
      <c r="F153" s="117" t="inlineStr">
        <is>
          <t>—</t>
        </is>
      </c>
      <c r="G153" s="117" t="inlineStr">
        <is>
          <t>—</t>
        </is>
      </c>
      <c r="H153" s="117" t="n">
        <v>2</v>
      </c>
      <c r="I153" s="117" t="n">
        <v>1</v>
      </c>
      <c r="J153" s="117" t="n">
        <v>2</v>
      </c>
      <c r="K153" s="117" t="inlineStr">
        <is>
          <t>—</t>
        </is>
      </c>
      <c r="L153" s="117" t="inlineStr">
        <is>
          <t>—</t>
        </is>
      </c>
      <c r="M153" s="117" t="n">
        <v>5</v>
      </c>
    </row>
    <row r="154">
      <c r="B154" s="116" t="inlineStr">
        <is>
          <t>2026-07-07</t>
        </is>
      </c>
      <c r="C154" s="116" t="inlineStr">
        <is>
          <t>Nathaniel Thurston</t>
        </is>
      </c>
      <c r="D154" s="118" t="inlineStr">
        <is>
          <t>—</t>
        </is>
      </c>
      <c r="E154" s="118" t="inlineStr">
        <is>
          <t>—</t>
        </is>
      </c>
      <c r="F154" s="118" t="inlineStr">
        <is>
          <t>—</t>
        </is>
      </c>
      <c r="G154" s="118" t="inlineStr">
        <is>
          <t>—</t>
        </is>
      </c>
      <c r="H154" s="118" t="n">
        <v>2</v>
      </c>
      <c r="I154" s="118" t="n">
        <v>1</v>
      </c>
      <c r="J154" s="118" t="n">
        <v>1</v>
      </c>
      <c r="K154" s="118" t="inlineStr">
        <is>
          <t>—</t>
        </is>
      </c>
      <c r="L154" s="118" t="inlineStr">
        <is>
          <t>—</t>
        </is>
      </c>
      <c r="M154" s="118" t="n">
        <v>4</v>
      </c>
    </row>
    <row r="155">
      <c r="B155" s="115" t="inlineStr">
        <is>
          <t>2026-07-08</t>
        </is>
      </c>
      <c r="C155" s="115" t="inlineStr">
        <is>
          <t>Nathaniel Thurston</t>
        </is>
      </c>
      <c r="D155" s="117" t="inlineStr">
        <is>
          <t>—</t>
        </is>
      </c>
      <c r="E155" s="117" t="n">
        <v>1</v>
      </c>
      <c r="F155" s="117" t="n">
        <v>1</v>
      </c>
      <c r="G155" s="117" t="inlineStr">
        <is>
          <t>—</t>
        </is>
      </c>
      <c r="H155" s="117" t="inlineStr">
        <is>
          <t>—</t>
        </is>
      </c>
      <c r="I155" s="117" t="n">
        <v>1</v>
      </c>
      <c r="J155" s="117" t="n">
        <v>1</v>
      </c>
      <c r="K155" s="117" t="n">
        <v>2</v>
      </c>
      <c r="L155" s="117" t="inlineStr">
        <is>
          <t>—</t>
        </is>
      </c>
      <c r="M155" s="117" t="n">
        <v>6</v>
      </c>
    </row>
    <row r="156">
      <c r="B156" s="116" t="inlineStr">
        <is>
          <t>2026-07-08</t>
        </is>
      </c>
      <c r="C156" s="116" t="inlineStr">
        <is>
          <t>Caitlin Beatty</t>
        </is>
      </c>
      <c r="D156" s="118" t="inlineStr">
        <is>
          <t>—</t>
        </is>
      </c>
      <c r="E156" s="118" t="inlineStr">
        <is>
          <t>—</t>
        </is>
      </c>
      <c r="F156" s="118" t="inlineStr">
        <is>
          <t>—</t>
        </is>
      </c>
      <c r="G156" s="118" t="inlineStr">
        <is>
          <t>—</t>
        </is>
      </c>
      <c r="H156" s="118" t="inlineStr">
        <is>
          <t>—</t>
        </is>
      </c>
      <c r="I156" s="118" t="n">
        <v>3</v>
      </c>
      <c r="J156" s="118" t="n">
        <v>2</v>
      </c>
      <c r="K156" s="118" t="inlineStr">
        <is>
          <t>—</t>
        </is>
      </c>
      <c r="L156" s="118" t="inlineStr">
        <is>
          <t>—</t>
        </is>
      </c>
      <c r="M156" s="118" t="n">
        <v>5</v>
      </c>
    </row>
    <row r="157">
      <c r="B157" s="115" t="inlineStr">
        <is>
          <t>2026-07-08</t>
        </is>
      </c>
      <c r="C157" s="115" t="inlineStr">
        <is>
          <t>Mica Joseph</t>
        </is>
      </c>
      <c r="D157" s="117" t="inlineStr">
        <is>
          <t>—</t>
        </is>
      </c>
      <c r="E157" s="117" t="inlineStr">
        <is>
          <t>—</t>
        </is>
      </c>
      <c r="F157" s="117" t="inlineStr">
        <is>
          <t>—</t>
        </is>
      </c>
      <c r="G157" s="117" t="inlineStr">
        <is>
          <t>—</t>
        </is>
      </c>
      <c r="H157" s="117" t="n">
        <v>4</v>
      </c>
      <c r="I157" s="117" t="inlineStr">
        <is>
          <t>—</t>
        </is>
      </c>
      <c r="J157" s="117" t="n">
        <v>3</v>
      </c>
      <c r="K157" s="117" t="inlineStr">
        <is>
          <t>—</t>
        </is>
      </c>
      <c r="L157" s="117" t="inlineStr">
        <is>
          <t>—</t>
        </is>
      </c>
      <c r="M157" s="117" t="n">
        <v>7</v>
      </c>
    </row>
    <row r="158">
      <c r="B158" s="116" t="inlineStr">
        <is>
          <t>2026-07-08</t>
        </is>
      </c>
      <c r="C158" s="116" t="inlineStr">
        <is>
          <t>Caitlin Beatty</t>
        </is>
      </c>
      <c r="D158" s="118" t="n">
        <v>1</v>
      </c>
      <c r="E158" s="118" t="inlineStr">
        <is>
          <t>—</t>
        </is>
      </c>
      <c r="F158" s="118" t="inlineStr">
        <is>
          <t>—</t>
        </is>
      </c>
      <c r="G158" s="118" t="inlineStr">
        <is>
          <t>—</t>
        </is>
      </c>
      <c r="H158" s="118" t="n">
        <v>4</v>
      </c>
      <c r="I158" s="118" t="inlineStr">
        <is>
          <t>—</t>
        </is>
      </c>
      <c r="J158" s="118" t="n">
        <v>3</v>
      </c>
      <c r="K158" s="118" t="inlineStr">
        <is>
          <t>—</t>
        </is>
      </c>
      <c r="L158" s="118" t="inlineStr">
        <is>
          <t>—</t>
        </is>
      </c>
      <c r="M158" s="118" t="n">
        <v>8</v>
      </c>
    </row>
    <row r="159">
      <c r="B159" s="115" t="inlineStr">
        <is>
          <t>2026-07-08</t>
        </is>
      </c>
      <c r="C159" s="115" t="inlineStr">
        <is>
          <t>Danielle Valenca</t>
        </is>
      </c>
      <c r="D159" s="117" t="n">
        <v>1</v>
      </c>
      <c r="E159" s="117" t="inlineStr">
        <is>
          <t>—</t>
        </is>
      </c>
      <c r="F159" s="117" t="inlineStr">
        <is>
          <t>—</t>
        </is>
      </c>
      <c r="G159" s="117" t="inlineStr">
        <is>
          <t>—</t>
        </is>
      </c>
      <c r="H159" s="117" t="n">
        <v>4</v>
      </c>
      <c r="I159" s="117" t="inlineStr">
        <is>
          <t>—</t>
        </is>
      </c>
      <c r="J159" s="117" t="n">
        <v>3</v>
      </c>
      <c r="K159" s="117" t="inlineStr">
        <is>
          <t>—</t>
        </is>
      </c>
      <c r="L159" s="117" t="inlineStr">
        <is>
          <t>—</t>
        </is>
      </c>
      <c r="M159" s="117" t="n">
        <v>8</v>
      </c>
    </row>
    <row r="160">
      <c r="B160" s="116" t="inlineStr">
        <is>
          <t>2026-07-09</t>
        </is>
      </c>
      <c r="C160" s="116" t="inlineStr">
        <is>
          <t>Mica Joseph</t>
        </is>
      </c>
      <c r="D160" s="118" t="n">
        <v>4</v>
      </c>
      <c r="E160" s="118" t="inlineStr">
        <is>
          <t>—</t>
        </is>
      </c>
      <c r="F160" s="118" t="inlineStr">
        <is>
          <t>—</t>
        </is>
      </c>
      <c r="G160" s="118" t="inlineStr">
        <is>
          <t>—</t>
        </is>
      </c>
      <c r="H160" s="118" t="inlineStr">
        <is>
          <t>—</t>
        </is>
      </c>
      <c r="I160" s="118" t="inlineStr">
        <is>
          <t>—</t>
        </is>
      </c>
      <c r="J160" s="118" t="n">
        <v>3</v>
      </c>
      <c r="K160" s="118" t="inlineStr">
        <is>
          <t>—</t>
        </is>
      </c>
      <c r="L160" s="118" t="inlineStr">
        <is>
          <t>—</t>
        </is>
      </c>
      <c r="M160" s="118" t="n">
        <v>7</v>
      </c>
    </row>
    <row r="161">
      <c r="B161" s="115" t="inlineStr">
        <is>
          <t>2026-07-09</t>
        </is>
      </c>
      <c r="C161" s="115" t="inlineStr">
        <is>
          <t>Danielle Valenca</t>
        </is>
      </c>
      <c r="D161" s="117" t="n">
        <v>1</v>
      </c>
      <c r="E161" s="117" t="inlineStr">
        <is>
          <t>—</t>
        </is>
      </c>
      <c r="F161" s="117" t="inlineStr">
        <is>
          <t>—</t>
        </is>
      </c>
      <c r="G161" s="117" t="inlineStr">
        <is>
          <t>—</t>
        </is>
      </c>
      <c r="H161" s="117" t="inlineStr">
        <is>
          <t>—</t>
        </is>
      </c>
      <c r="I161" s="117" t="inlineStr">
        <is>
          <t>—</t>
        </is>
      </c>
      <c r="J161" s="117" t="n">
        <v>1</v>
      </c>
      <c r="K161" s="117" t="inlineStr">
        <is>
          <t>—</t>
        </is>
      </c>
      <c r="L161" s="117" t="inlineStr">
        <is>
          <t>—</t>
        </is>
      </c>
      <c r="M161" s="117" t="n">
        <v>2</v>
      </c>
    </row>
    <row r="162">
      <c r="B162" s="116" t="inlineStr">
        <is>
          <t>2026-07-12</t>
        </is>
      </c>
      <c r="C162" s="116" t="inlineStr">
        <is>
          <t>Danielle Valenca</t>
        </is>
      </c>
      <c r="D162" s="118" t="inlineStr">
        <is>
          <t>—</t>
        </is>
      </c>
      <c r="E162" s="118" t="inlineStr">
        <is>
          <t>—</t>
        </is>
      </c>
      <c r="F162" s="118" t="n">
        <v>1</v>
      </c>
      <c r="G162" s="118" t="inlineStr">
        <is>
          <t>—</t>
        </is>
      </c>
      <c r="H162" s="118" t="n">
        <v>1</v>
      </c>
      <c r="I162" s="118" t="inlineStr">
        <is>
          <t>—</t>
        </is>
      </c>
      <c r="J162" s="118" t="n">
        <v>1</v>
      </c>
      <c r="K162" s="118" t="inlineStr">
        <is>
          <t>—</t>
        </is>
      </c>
      <c r="L162" s="118" t="inlineStr">
        <is>
          <t>—</t>
        </is>
      </c>
      <c r="M162" s="118" t="n">
        <v>3</v>
      </c>
    </row>
    <row r="163">
      <c r="B163" s="115" t="inlineStr">
        <is>
          <t>2026-07-12</t>
        </is>
      </c>
      <c r="C163" s="115" t="inlineStr">
        <is>
          <t>Nathaniel Thurston</t>
        </is>
      </c>
      <c r="D163" s="117" t="n">
        <v>2</v>
      </c>
      <c r="E163" s="117" t="n">
        <v>1</v>
      </c>
      <c r="F163" s="117" t="n">
        <v>1</v>
      </c>
      <c r="G163" s="117" t="inlineStr">
        <is>
          <t>—</t>
        </is>
      </c>
      <c r="H163" s="117" t="n">
        <v>4</v>
      </c>
      <c r="I163" s="117" t="n">
        <v>3</v>
      </c>
      <c r="J163" s="117" t="n">
        <v>7</v>
      </c>
      <c r="K163" s="117" t="n">
        <v>1</v>
      </c>
      <c r="L163" s="117" t="inlineStr">
        <is>
          <t>—</t>
        </is>
      </c>
      <c r="M163" s="117" t="n">
        <v>19</v>
      </c>
    </row>
    <row r="164">
      <c r="B164" s="116" t="inlineStr">
        <is>
          <t>2026-07-13</t>
        </is>
      </c>
      <c r="C164" s="116" t="inlineStr">
        <is>
          <t>Danielle Valenca</t>
        </is>
      </c>
      <c r="D164" s="118" t="n">
        <v>1</v>
      </c>
      <c r="E164" s="118" t="inlineStr">
        <is>
          <t>—</t>
        </is>
      </c>
      <c r="F164" s="118" t="inlineStr">
        <is>
          <t>—</t>
        </is>
      </c>
      <c r="G164" s="118" t="inlineStr">
        <is>
          <t>—</t>
        </is>
      </c>
      <c r="H164" s="118" t="inlineStr">
        <is>
          <t>—</t>
        </is>
      </c>
      <c r="I164" s="118" t="inlineStr">
        <is>
          <t>—</t>
        </is>
      </c>
      <c r="J164" s="118" t="n">
        <v>3</v>
      </c>
      <c r="K164" s="118" t="n">
        <v>2</v>
      </c>
      <c r="L164" s="118" t="inlineStr">
        <is>
          <t>—</t>
        </is>
      </c>
      <c r="M164" s="118" t="n">
        <v>6</v>
      </c>
    </row>
    <row r="165">
      <c r="B165" s="115" t="inlineStr">
        <is>
          <t>2026-07-13</t>
        </is>
      </c>
      <c r="C165" s="115" t="inlineStr">
        <is>
          <t>Caitlin Beatty</t>
        </is>
      </c>
      <c r="D165" s="117" t="n">
        <v>1</v>
      </c>
      <c r="E165" s="117" t="inlineStr">
        <is>
          <t>—</t>
        </is>
      </c>
      <c r="F165" s="117" t="inlineStr">
        <is>
          <t>—</t>
        </is>
      </c>
      <c r="G165" s="117" t="inlineStr">
        <is>
          <t>—</t>
        </is>
      </c>
      <c r="H165" s="117" t="inlineStr">
        <is>
          <t>—</t>
        </is>
      </c>
      <c r="I165" s="117" t="n">
        <v>5</v>
      </c>
      <c r="J165" s="117" t="n">
        <v>3</v>
      </c>
      <c r="K165" s="117" t="inlineStr">
        <is>
          <t>—</t>
        </is>
      </c>
      <c r="L165" s="117" t="inlineStr">
        <is>
          <t>—</t>
        </is>
      </c>
      <c r="M165" s="117" t="n">
        <v>9</v>
      </c>
    </row>
    <row r="166">
      <c r="B166" s="116" t="inlineStr">
        <is>
          <t>2026-07-13</t>
        </is>
      </c>
      <c r="C166" s="116" t="inlineStr">
        <is>
          <t>Danielle Valenca</t>
        </is>
      </c>
      <c r="D166" s="118" t="n">
        <v>1</v>
      </c>
      <c r="E166" s="118" t="inlineStr">
        <is>
          <t>—</t>
        </is>
      </c>
      <c r="F166" s="118" t="n">
        <v>1</v>
      </c>
      <c r="G166" s="118" t="inlineStr">
        <is>
          <t>—</t>
        </is>
      </c>
      <c r="H166" s="118" t="n">
        <v>1</v>
      </c>
      <c r="I166" s="118" t="inlineStr">
        <is>
          <t>—</t>
        </is>
      </c>
      <c r="J166" s="118" t="n">
        <v>3</v>
      </c>
      <c r="K166" s="118" t="inlineStr">
        <is>
          <t>—</t>
        </is>
      </c>
      <c r="L166" s="118" t="inlineStr">
        <is>
          <t>—</t>
        </is>
      </c>
      <c r="M166" s="118" t="n">
        <v>6</v>
      </c>
    </row>
    <row r="167">
      <c r="B167" s="115" t="inlineStr">
        <is>
          <t>2026-07-13</t>
        </is>
      </c>
      <c r="C167" s="115" t="inlineStr">
        <is>
          <t>Mica Joseph</t>
        </is>
      </c>
      <c r="D167" s="117" t="n">
        <v>5</v>
      </c>
      <c r="E167" s="117" t="inlineStr">
        <is>
          <t>—</t>
        </is>
      </c>
      <c r="F167" s="117" t="n">
        <v>1</v>
      </c>
      <c r="G167" s="117" t="inlineStr">
        <is>
          <t>—</t>
        </is>
      </c>
      <c r="H167" s="117" t="n">
        <v>2</v>
      </c>
      <c r="I167" s="117" t="inlineStr">
        <is>
          <t>—</t>
        </is>
      </c>
      <c r="J167" s="117" t="n">
        <v>5</v>
      </c>
      <c r="K167" s="117" t="n">
        <v>1</v>
      </c>
      <c r="L167" s="117" t="inlineStr">
        <is>
          <t>—</t>
        </is>
      </c>
      <c r="M167" s="117" t="n">
        <v>14</v>
      </c>
    </row>
    <row r="168">
      <c r="B168" s="116" t="inlineStr">
        <is>
          <t>2026-07-13</t>
        </is>
      </c>
      <c r="C168" s="116" t="inlineStr">
        <is>
          <t>Nathaniel Thurston</t>
        </is>
      </c>
      <c r="D168" s="118" t="n">
        <v>5</v>
      </c>
      <c r="E168" s="118" t="inlineStr">
        <is>
          <t>—</t>
        </is>
      </c>
      <c r="F168" s="118" t="n">
        <v>1</v>
      </c>
      <c r="G168" s="118" t="inlineStr">
        <is>
          <t>—</t>
        </is>
      </c>
      <c r="H168" s="118" t="n">
        <v>2</v>
      </c>
      <c r="I168" s="118" t="n">
        <v>4</v>
      </c>
      <c r="J168" s="118" t="n">
        <v>8</v>
      </c>
      <c r="K168" s="118" t="n">
        <v>1</v>
      </c>
      <c r="L168" s="118" t="inlineStr">
        <is>
          <t>—</t>
        </is>
      </c>
      <c r="M168" s="118" t="n">
        <v>21</v>
      </c>
    </row>
    <row r="169">
      <c r="B169" s="115" t="inlineStr">
        <is>
          <t>2026-07-13</t>
        </is>
      </c>
      <c r="C169" s="115" t="inlineStr">
        <is>
          <t>Danielle Valenca</t>
        </is>
      </c>
      <c r="D169" s="117" t="inlineStr">
        <is>
          <t>—</t>
        </is>
      </c>
      <c r="E169" s="117" t="inlineStr">
        <is>
          <t>—</t>
        </is>
      </c>
      <c r="F169" s="117" t="n">
        <v>1</v>
      </c>
      <c r="G169" s="117" t="inlineStr">
        <is>
          <t>—</t>
        </is>
      </c>
      <c r="H169" s="117" t="inlineStr">
        <is>
          <t>—</t>
        </is>
      </c>
      <c r="I169" s="117" t="inlineStr">
        <is>
          <t>—</t>
        </is>
      </c>
      <c r="J169" s="117" t="n">
        <v>3</v>
      </c>
      <c r="K169" s="117" t="inlineStr">
        <is>
          <t>—</t>
        </is>
      </c>
      <c r="L169" s="117" t="inlineStr">
        <is>
          <t>—</t>
        </is>
      </c>
      <c r="M169" s="117" t="n">
        <v>4</v>
      </c>
    </row>
    <row r="170">
      <c r="B170" s="116" t="inlineStr">
        <is>
          <t>2026-07-14</t>
        </is>
      </c>
      <c r="C170" s="116" t="inlineStr">
        <is>
          <t>Nathaniel Thurston</t>
        </is>
      </c>
      <c r="D170" s="118" t="n">
        <v>3</v>
      </c>
      <c r="E170" s="118" t="inlineStr">
        <is>
          <t>—</t>
        </is>
      </c>
      <c r="F170" s="118" t="n">
        <v>1</v>
      </c>
      <c r="G170" s="118" t="inlineStr">
        <is>
          <t>—</t>
        </is>
      </c>
      <c r="H170" s="118" t="n">
        <v>1</v>
      </c>
      <c r="I170" s="118" t="n">
        <v>3</v>
      </c>
      <c r="J170" s="118" t="n">
        <v>4</v>
      </c>
      <c r="K170" s="118" t="n">
        <v>2</v>
      </c>
      <c r="L170" s="118" t="n">
        <v>1</v>
      </c>
      <c r="M170" s="118" t="n">
        <v>15</v>
      </c>
    </row>
    <row r="171">
      <c r="B171" s="115" t="inlineStr">
        <is>
          <t>2026-07-14</t>
        </is>
      </c>
      <c r="C171" s="115" t="inlineStr">
        <is>
          <t>Mica Joseph</t>
        </is>
      </c>
      <c r="D171" s="117" t="n">
        <v>3</v>
      </c>
      <c r="E171" s="117" t="inlineStr">
        <is>
          <t>—</t>
        </is>
      </c>
      <c r="F171" s="117" t="inlineStr">
        <is>
          <t>—</t>
        </is>
      </c>
      <c r="G171" s="117" t="inlineStr">
        <is>
          <t>—</t>
        </is>
      </c>
      <c r="H171" s="117" t="n">
        <v>3</v>
      </c>
      <c r="I171" s="117" t="inlineStr">
        <is>
          <t>—</t>
        </is>
      </c>
      <c r="J171" s="117" t="n">
        <v>2</v>
      </c>
      <c r="K171" s="117" t="inlineStr">
        <is>
          <t>—</t>
        </is>
      </c>
      <c r="L171" s="117" t="n">
        <v>1</v>
      </c>
      <c r="M171" s="117" t="n">
        <v>9</v>
      </c>
    </row>
    <row r="172">
      <c r="B172" s="116" t="inlineStr">
        <is>
          <t>2026-07-15</t>
        </is>
      </c>
      <c r="C172" s="116" t="inlineStr">
        <is>
          <t>Nathaniel Thurston</t>
        </is>
      </c>
      <c r="D172" s="118" t="n">
        <v>5</v>
      </c>
      <c r="E172" s="118" t="n">
        <v>1</v>
      </c>
      <c r="F172" s="118" t="n">
        <v>2</v>
      </c>
      <c r="G172" s="118" t="inlineStr">
        <is>
          <t>—</t>
        </is>
      </c>
      <c r="H172" s="118" t="inlineStr">
        <is>
          <t>—</t>
        </is>
      </c>
      <c r="I172" s="118" t="n">
        <v>1</v>
      </c>
      <c r="J172" s="118" t="inlineStr">
        <is>
          <t>—</t>
        </is>
      </c>
      <c r="K172" s="118" t="n">
        <v>2</v>
      </c>
      <c r="L172" s="118" t="n">
        <v>1</v>
      </c>
      <c r="M172" s="118" t="n">
        <v>12</v>
      </c>
    </row>
    <row r="173">
      <c r="B173" s="115" t="inlineStr">
        <is>
          <t>2026-07-19</t>
        </is>
      </c>
      <c r="C173" s="115" t="inlineStr">
        <is>
          <t>Nathaniel Thurston</t>
        </is>
      </c>
      <c r="D173" s="117" t="n">
        <v>7</v>
      </c>
      <c r="E173" s="117" t="n">
        <v>2</v>
      </c>
      <c r="F173" s="117" t="n">
        <v>2</v>
      </c>
      <c r="G173" s="117" t="inlineStr">
        <is>
          <t>—</t>
        </is>
      </c>
      <c r="H173" s="117" t="n">
        <v>1</v>
      </c>
      <c r="I173" s="117" t="n">
        <v>11</v>
      </c>
      <c r="J173" s="117" t="n">
        <v>4</v>
      </c>
      <c r="K173" s="117" t="n">
        <v>2</v>
      </c>
      <c r="L173" s="117" t="n">
        <v>1</v>
      </c>
      <c r="M173" s="117" t="n">
        <v>30</v>
      </c>
    </row>
    <row r="174">
      <c r="B174" s="116" t="inlineStr">
        <is>
          <t>2026-07-19</t>
        </is>
      </c>
      <c r="C174" s="116" t="inlineStr">
        <is>
          <t>Danielle Valenca</t>
        </is>
      </c>
      <c r="D174" s="118" t="inlineStr">
        <is>
          <t>—</t>
        </is>
      </c>
      <c r="E174" s="118" t="inlineStr">
        <is>
          <t>—</t>
        </is>
      </c>
      <c r="F174" s="118" t="n">
        <v>1</v>
      </c>
      <c r="G174" s="118" t="inlineStr">
        <is>
          <t>—</t>
        </is>
      </c>
      <c r="H174" s="118" t="inlineStr">
        <is>
          <t>—</t>
        </is>
      </c>
      <c r="I174" s="118" t="inlineStr">
        <is>
          <t>—</t>
        </is>
      </c>
      <c r="J174" s="118" t="inlineStr">
        <is>
          <t>—</t>
        </is>
      </c>
      <c r="K174" s="118" t="inlineStr">
        <is>
          <t>—</t>
        </is>
      </c>
      <c r="L174" s="118" t="inlineStr">
        <is>
          <t>—</t>
        </is>
      </c>
      <c r="M174" s="118" t="n">
        <v>1</v>
      </c>
    </row>
    <row r="175">
      <c r="A175" s="83" t="n"/>
      <c r="B175" s="115" t="inlineStr">
        <is>
          <t>2026-07-20</t>
        </is>
      </c>
      <c r="C175" s="115" t="inlineStr">
        <is>
          <t>Mica Joseph</t>
        </is>
      </c>
      <c r="D175" s="117" t="n">
        <v>7</v>
      </c>
      <c r="E175" s="117" t="inlineStr">
        <is>
          <t>—</t>
        </is>
      </c>
      <c r="F175" s="117" t="n">
        <v>1</v>
      </c>
      <c r="G175" s="117" t="inlineStr">
        <is>
          <t>—</t>
        </is>
      </c>
      <c r="H175" s="117" t="n">
        <v>2</v>
      </c>
      <c r="I175" s="117" t="inlineStr">
        <is>
          <t>—</t>
        </is>
      </c>
      <c r="J175" s="117" t="n">
        <v>5</v>
      </c>
      <c r="K175" s="117" t="n">
        <v>3</v>
      </c>
      <c r="L175" s="117" t="n">
        <v>1</v>
      </c>
      <c r="M175" s="117" t="n">
        <v>19</v>
      </c>
    </row>
    <row r="176">
      <c r="A176" s="83" t="n"/>
      <c r="B176" s="116" t="inlineStr">
        <is>
          <t>2026-07-20</t>
        </is>
      </c>
      <c r="C176" s="116" t="inlineStr">
        <is>
          <t>Danielle Valenca</t>
        </is>
      </c>
      <c r="D176" s="118" t="n">
        <v>1</v>
      </c>
      <c r="E176" s="118" t="inlineStr">
        <is>
          <t>—</t>
        </is>
      </c>
      <c r="F176" s="118" t="n">
        <v>1</v>
      </c>
      <c r="G176" s="118" t="inlineStr">
        <is>
          <t>—</t>
        </is>
      </c>
      <c r="H176" s="118" t="n">
        <v>1</v>
      </c>
      <c r="I176" s="118" t="n">
        <v>7</v>
      </c>
      <c r="J176" s="118" t="inlineStr">
        <is>
          <t>—</t>
        </is>
      </c>
      <c r="K176" s="118" t="inlineStr">
        <is>
          <t>—</t>
        </is>
      </c>
      <c r="L176" s="118" t="inlineStr">
        <is>
          <t>—</t>
        </is>
      </c>
      <c r="M176" s="118" t="n">
        <v>10</v>
      </c>
    </row>
    <row r="177">
      <c r="A177" s="83" t="n"/>
      <c r="B177" s="115" t="inlineStr">
        <is>
          <t>2026-07-20</t>
        </is>
      </c>
      <c r="C177" s="115" t="inlineStr">
        <is>
          <t>Danielle Valenca</t>
        </is>
      </c>
      <c r="D177" s="117" t="n">
        <v>5</v>
      </c>
      <c r="E177" s="117" t="inlineStr">
        <is>
          <t>—</t>
        </is>
      </c>
      <c r="F177" s="117" t="n">
        <v>1</v>
      </c>
      <c r="G177" s="117" t="inlineStr">
        <is>
          <t>—</t>
        </is>
      </c>
      <c r="H177" s="117" t="inlineStr">
        <is>
          <t>—</t>
        </is>
      </c>
      <c r="I177" s="117" t="n">
        <v>1</v>
      </c>
      <c r="J177" s="117" t="n">
        <v>1</v>
      </c>
      <c r="K177" s="117" t="inlineStr">
        <is>
          <t>—</t>
        </is>
      </c>
      <c r="L177" s="117" t="inlineStr">
        <is>
          <t>—</t>
        </is>
      </c>
      <c r="M177" s="117" t="n">
        <v>8</v>
      </c>
    </row>
    <row r="178">
      <c r="A178" s="83" t="n"/>
      <c r="B178" s="116" t="inlineStr">
        <is>
          <t>2026-07-20</t>
        </is>
      </c>
      <c r="C178" s="116" t="inlineStr">
        <is>
          <t>Caitlin Beatty</t>
        </is>
      </c>
      <c r="D178" s="118" t="n">
        <v>5</v>
      </c>
      <c r="E178" s="118" t="inlineStr">
        <is>
          <t>—</t>
        </is>
      </c>
      <c r="F178" s="118" t="n">
        <v>1</v>
      </c>
      <c r="G178" s="118" t="inlineStr">
        <is>
          <t>—</t>
        </is>
      </c>
      <c r="H178" s="118" t="n">
        <v>1</v>
      </c>
      <c r="I178" s="118" t="n">
        <v>5</v>
      </c>
      <c r="J178" s="118" t="inlineStr">
        <is>
          <t>—</t>
        </is>
      </c>
      <c r="K178" s="118" t="n">
        <v>2</v>
      </c>
      <c r="L178" s="118" t="inlineStr">
        <is>
          <t>—</t>
        </is>
      </c>
      <c r="M178" s="118" t="n">
        <v>14</v>
      </c>
    </row>
    <row r="179">
      <c r="A179" s="83" t="n"/>
      <c r="B179" s="115" t="inlineStr">
        <is>
          <t>2026-07-20</t>
        </is>
      </c>
      <c r="C179" s="115" t="inlineStr">
        <is>
          <t>Danielle Valenca</t>
        </is>
      </c>
      <c r="D179" s="117" t="n">
        <v>1</v>
      </c>
      <c r="E179" s="117" t="inlineStr">
        <is>
          <t>—</t>
        </is>
      </c>
      <c r="F179" s="117" t="n">
        <v>1</v>
      </c>
      <c r="G179" s="117" t="inlineStr">
        <is>
          <t>—</t>
        </is>
      </c>
      <c r="H179" s="117" t="n">
        <v>1</v>
      </c>
      <c r="I179" s="117" t="inlineStr">
        <is>
          <t>—</t>
        </is>
      </c>
      <c r="J179" s="117" t="inlineStr">
        <is>
          <t>—</t>
        </is>
      </c>
      <c r="K179" s="117" t="inlineStr">
        <is>
          <t>—</t>
        </is>
      </c>
      <c r="L179" s="117" t="inlineStr">
        <is>
          <t>—</t>
        </is>
      </c>
      <c r="M179" s="117" t="n">
        <v>3</v>
      </c>
    </row>
    <row r="180">
      <c r="A180" s="83" t="n"/>
      <c r="B180" s="116" t="inlineStr">
        <is>
          <t>2026-07-21</t>
        </is>
      </c>
      <c r="C180" s="116" t="inlineStr">
        <is>
          <t>Danielle Valenca</t>
        </is>
      </c>
      <c r="D180" s="118" t="n">
        <v>1</v>
      </c>
      <c r="E180" s="118" t="inlineStr">
        <is>
          <t>—</t>
        </is>
      </c>
      <c r="F180" s="118" t="n">
        <v>2</v>
      </c>
      <c r="G180" s="118" t="inlineStr">
        <is>
          <t>—</t>
        </is>
      </c>
      <c r="H180" s="118" t="n">
        <v>2</v>
      </c>
      <c r="I180" s="118" t="inlineStr">
        <is>
          <t>—</t>
        </is>
      </c>
      <c r="J180" s="118" t="n">
        <v>1</v>
      </c>
      <c r="K180" s="118" t="n">
        <v>1</v>
      </c>
      <c r="L180" s="118" t="inlineStr">
        <is>
          <t>—</t>
        </is>
      </c>
      <c r="M180" s="118" t="n">
        <v>7</v>
      </c>
    </row>
    <row r="181">
      <c r="A181" s="83" t="n"/>
      <c r="B181" s="115" t="inlineStr">
        <is>
          <t>2026-07-21</t>
        </is>
      </c>
      <c r="C181" s="115" t="inlineStr">
        <is>
          <t>Nathaniel Thurston</t>
        </is>
      </c>
      <c r="D181" s="117" t="n">
        <v>5</v>
      </c>
      <c r="E181" s="117" t="n">
        <v>1</v>
      </c>
      <c r="F181" s="117" t="n">
        <v>1</v>
      </c>
      <c r="G181" s="117" t="inlineStr">
        <is>
          <t>—</t>
        </is>
      </c>
      <c r="H181" s="117" t="n">
        <v>2</v>
      </c>
      <c r="I181" s="117" t="n">
        <v>1</v>
      </c>
      <c r="J181" s="117" t="n">
        <v>1</v>
      </c>
      <c r="K181" s="117" t="n">
        <v>8</v>
      </c>
      <c r="L181" s="117" t="inlineStr">
        <is>
          <t>—</t>
        </is>
      </c>
      <c r="M181" s="117" t="n">
        <v>19</v>
      </c>
    </row>
    <row r="182">
      <c r="A182" s="83" t="n"/>
      <c r="B182" s="116" t="inlineStr">
        <is>
          <t>2026-07-21</t>
        </is>
      </c>
      <c r="C182" s="116" t="inlineStr">
        <is>
          <t>Danielle Valenca</t>
        </is>
      </c>
      <c r="D182" s="118" t="n">
        <v>1</v>
      </c>
      <c r="E182" s="118" t="inlineStr">
        <is>
          <t>—</t>
        </is>
      </c>
      <c r="F182" s="118" t="n">
        <v>1</v>
      </c>
      <c r="G182" s="118" t="inlineStr">
        <is>
          <t>—</t>
        </is>
      </c>
      <c r="H182" s="118" t="n">
        <v>1</v>
      </c>
      <c r="I182" s="118" t="inlineStr">
        <is>
          <t>—</t>
        </is>
      </c>
      <c r="J182" s="118" t="inlineStr">
        <is>
          <t>—</t>
        </is>
      </c>
      <c r="K182" s="118" t="inlineStr">
        <is>
          <t>—</t>
        </is>
      </c>
      <c r="L182" s="118" t="inlineStr">
        <is>
          <t>—</t>
        </is>
      </c>
      <c r="M182" s="118" t="n">
        <v>3</v>
      </c>
    </row>
    <row r="183">
      <c r="A183" s="83" t="n"/>
      <c r="B183" s="115" t="inlineStr">
        <is>
          <t>2026-07-21</t>
        </is>
      </c>
      <c r="C183" s="115" t="inlineStr">
        <is>
          <t>Caitlin Beatty</t>
        </is>
      </c>
      <c r="D183" s="117" t="n">
        <v>1</v>
      </c>
      <c r="E183" s="117" t="n">
        <v>1</v>
      </c>
      <c r="F183" s="117" t="inlineStr">
        <is>
          <t>—</t>
        </is>
      </c>
      <c r="G183" s="117" t="inlineStr">
        <is>
          <t>—</t>
        </is>
      </c>
      <c r="H183" s="117" t="inlineStr">
        <is>
          <t>—</t>
        </is>
      </c>
      <c r="I183" s="117" t="inlineStr">
        <is>
          <t>—</t>
        </is>
      </c>
      <c r="J183" s="117" t="inlineStr">
        <is>
          <t>—</t>
        </is>
      </c>
      <c r="K183" s="117" t="n">
        <v>3</v>
      </c>
      <c r="L183" s="117" t="inlineStr">
        <is>
          <t>—</t>
        </is>
      </c>
      <c r="M183" s="117" t="n">
        <v>5</v>
      </c>
    </row>
    <row r="184">
      <c r="A184" s="83" t="n"/>
      <c r="B184" s="116" t="inlineStr">
        <is>
          <t>2026-07-22</t>
        </is>
      </c>
      <c r="C184" s="116" t="inlineStr">
        <is>
          <t>Danielle Valenca</t>
        </is>
      </c>
      <c r="D184" s="118" t="n">
        <v>1</v>
      </c>
      <c r="E184" s="118" t="inlineStr">
        <is>
          <t>—</t>
        </is>
      </c>
      <c r="F184" s="118" t="n">
        <v>1</v>
      </c>
      <c r="G184" s="118" t="inlineStr">
        <is>
          <t>—</t>
        </is>
      </c>
      <c r="H184" s="118" t="n">
        <v>1</v>
      </c>
      <c r="I184" s="118" t="n">
        <v>2</v>
      </c>
      <c r="J184" s="118" t="inlineStr">
        <is>
          <t>—</t>
        </is>
      </c>
      <c r="K184" s="118" t="n">
        <v>1</v>
      </c>
      <c r="L184" s="118" t="inlineStr">
        <is>
          <t>—</t>
        </is>
      </c>
      <c r="M184" s="118" t="n">
        <v>6</v>
      </c>
    </row>
    <row r="185">
      <c r="A185" s="83" t="n"/>
      <c r="B185" s="115" t="inlineStr">
        <is>
          <t>2026-07-22</t>
        </is>
      </c>
      <c r="C185" s="115" t="inlineStr">
        <is>
          <t>Danielle Valenca</t>
        </is>
      </c>
      <c r="D185" s="117" t="n">
        <v>3</v>
      </c>
      <c r="E185" s="117" t="inlineStr">
        <is>
          <t>—</t>
        </is>
      </c>
      <c r="F185" s="117" t="n">
        <v>1</v>
      </c>
      <c r="G185" s="117" t="inlineStr">
        <is>
          <t>—</t>
        </is>
      </c>
      <c r="H185" s="117" t="n">
        <v>1</v>
      </c>
      <c r="I185" s="117" t="inlineStr">
        <is>
          <t>—</t>
        </is>
      </c>
      <c r="J185" s="117" t="inlineStr">
        <is>
          <t>—</t>
        </is>
      </c>
      <c r="K185" s="117" t="n">
        <v>1</v>
      </c>
      <c r="L185" s="117" t="inlineStr">
        <is>
          <t>—</t>
        </is>
      </c>
      <c r="M185" s="117" t="n">
        <v>6</v>
      </c>
    </row>
    <row r="186">
      <c r="A186" s="83" t="n"/>
      <c r="B186" s="116" t="inlineStr">
        <is>
          <t>2026-07-27</t>
        </is>
      </c>
      <c r="C186" s="116" t="inlineStr">
        <is>
          <t>Danielle Valenca</t>
        </is>
      </c>
      <c r="D186" s="118" t="n">
        <v>1</v>
      </c>
      <c r="E186" s="118" t="n">
        <v>1</v>
      </c>
      <c r="F186" s="118" t="n">
        <v>1</v>
      </c>
      <c r="G186" s="118" t="inlineStr">
        <is>
          <t>—</t>
        </is>
      </c>
      <c r="H186" s="118" t="inlineStr">
        <is>
          <t>—</t>
        </is>
      </c>
      <c r="I186" s="118" t="inlineStr">
        <is>
          <t>—</t>
        </is>
      </c>
      <c r="J186" s="118" t="inlineStr">
        <is>
          <t>—</t>
        </is>
      </c>
      <c r="K186" s="118" t="inlineStr">
        <is>
          <t>—</t>
        </is>
      </c>
      <c r="L186" s="118" t="inlineStr">
        <is>
          <t>—</t>
        </is>
      </c>
      <c r="M186" s="118" t="n">
        <v>3</v>
      </c>
    </row>
    <row r="187">
      <c r="A187" s="83" t="n"/>
      <c r="B187" s="115" t="inlineStr">
        <is>
          <t>2026-07-28</t>
        </is>
      </c>
      <c r="C187" s="115" t="inlineStr">
        <is>
          <t>Danielle Valenca</t>
        </is>
      </c>
      <c r="D187" s="117" t="n">
        <v>1</v>
      </c>
      <c r="E187" s="117" t="inlineStr">
        <is>
          <t>—</t>
        </is>
      </c>
      <c r="F187" s="117" t="n">
        <v>2</v>
      </c>
      <c r="G187" s="117" t="inlineStr">
        <is>
          <t>—</t>
        </is>
      </c>
      <c r="H187" s="117" t="n">
        <v>1</v>
      </c>
      <c r="I187" s="117" t="inlineStr">
        <is>
          <t>—</t>
        </is>
      </c>
      <c r="J187" s="117" t="inlineStr">
        <is>
          <t>—</t>
        </is>
      </c>
      <c r="K187" s="117" t="inlineStr">
        <is>
          <t>—</t>
        </is>
      </c>
      <c r="L187" s="117" t="inlineStr">
        <is>
          <t>—</t>
        </is>
      </c>
      <c r="M187" s="117" t="n">
        <v>4</v>
      </c>
    </row>
    <row r="188">
      <c r="A188" s="83" t="n"/>
      <c r="B188" s="116" t="inlineStr">
        <is>
          <t>2026-07-28</t>
        </is>
      </c>
      <c r="C188" s="116" t="inlineStr">
        <is>
          <t>Danielle Valenca</t>
        </is>
      </c>
      <c r="D188" s="118" t="n">
        <v>1</v>
      </c>
      <c r="E188" s="118" t="inlineStr">
        <is>
          <t>—</t>
        </is>
      </c>
      <c r="F188" s="118" t="n">
        <v>1</v>
      </c>
      <c r="G188" s="118" t="inlineStr">
        <is>
          <t>—</t>
        </is>
      </c>
      <c r="H188" s="118" t="inlineStr">
        <is>
          <t>—</t>
        </is>
      </c>
      <c r="I188" s="118" t="inlineStr">
        <is>
          <t>—</t>
        </is>
      </c>
      <c r="J188" s="118" t="inlineStr">
        <is>
          <t>—</t>
        </is>
      </c>
      <c r="K188" s="118" t="inlineStr">
        <is>
          <t>—</t>
        </is>
      </c>
      <c r="L188" s="118" t="inlineStr">
        <is>
          <t>—</t>
        </is>
      </c>
      <c r="M188" s="118" t="n">
        <v>2</v>
      </c>
    </row>
    <row r="189">
      <c r="A189" s="83" t="n"/>
      <c r="B189" s="115" t="inlineStr">
        <is>
          <t>2026-07-29</t>
        </is>
      </c>
      <c r="C189" s="115" t="inlineStr">
        <is>
          <t>Mica Joseph</t>
        </is>
      </c>
      <c r="D189" s="117" t="inlineStr">
        <is>
          <t>—</t>
        </is>
      </c>
      <c r="E189" s="117" t="inlineStr">
        <is>
          <t>—</t>
        </is>
      </c>
      <c r="F189" s="117" t="inlineStr">
        <is>
          <t>—</t>
        </is>
      </c>
      <c r="G189" s="117" t="inlineStr">
        <is>
          <t>—</t>
        </is>
      </c>
      <c r="H189" s="117" t="inlineStr">
        <is>
          <t>—</t>
        </is>
      </c>
      <c r="I189" s="117" t="inlineStr">
        <is>
          <t>—</t>
        </is>
      </c>
      <c r="J189" s="117" t="n">
        <v>2</v>
      </c>
      <c r="K189" s="117" t="n">
        <v>3</v>
      </c>
      <c r="L189" s="117" t="inlineStr">
        <is>
          <t>—</t>
        </is>
      </c>
      <c r="M189" s="117" t="n">
        <v>5</v>
      </c>
    </row>
    <row r="190">
      <c r="A190" s="83" t="n"/>
      <c r="B190" s="116" t="inlineStr">
        <is>
          <t>2026-08-02</t>
        </is>
      </c>
      <c r="C190" s="116" t="inlineStr">
        <is>
          <t>Danielle Valenca</t>
        </is>
      </c>
      <c r="D190" s="118" t="n">
        <v>1</v>
      </c>
      <c r="E190" s="118" t="inlineStr">
        <is>
          <t>—</t>
        </is>
      </c>
      <c r="F190" s="118" t="n">
        <v>2</v>
      </c>
      <c r="G190" s="118" t="inlineStr">
        <is>
          <t>—</t>
        </is>
      </c>
      <c r="H190" s="118" t="inlineStr">
        <is>
          <t>—</t>
        </is>
      </c>
      <c r="I190" s="118" t="n">
        <v>1</v>
      </c>
      <c r="J190" s="118" t="inlineStr">
        <is>
          <t>—</t>
        </is>
      </c>
      <c r="K190" s="118" t="inlineStr">
        <is>
          <t>—</t>
        </is>
      </c>
      <c r="L190" s="118" t="inlineStr">
        <is>
          <t>—</t>
        </is>
      </c>
      <c r="M190" s="118" t="n">
        <v>4</v>
      </c>
    </row>
    <row r="191">
      <c r="A191" s="83" t="n"/>
      <c r="B191" s="115" t="inlineStr">
        <is>
          <t>2026-08-02</t>
        </is>
      </c>
      <c r="C191" s="115" t="inlineStr">
        <is>
          <t>Danielle Valenca</t>
        </is>
      </c>
      <c r="D191" s="117" t="n">
        <v>1</v>
      </c>
      <c r="E191" s="117" t="inlineStr">
        <is>
          <t>—</t>
        </is>
      </c>
      <c r="F191" s="117" t="n">
        <v>2</v>
      </c>
      <c r="G191" s="117" t="inlineStr">
        <is>
          <t>—</t>
        </is>
      </c>
      <c r="H191" s="117" t="inlineStr">
        <is>
          <t>—</t>
        </is>
      </c>
      <c r="I191" s="117" t="inlineStr">
        <is>
          <t>—</t>
        </is>
      </c>
      <c r="J191" s="117" t="inlineStr">
        <is>
          <t>—</t>
        </is>
      </c>
      <c r="K191" s="117" t="inlineStr">
        <is>
          <t>—</t>
        </is>
      </c>
      <c r="L191" s="117" t="inlineStr">
        <is>
          <t>—</t>
        </is>
      </c>
      <c r="M191" s="117" t="n">
        <v>3</v>
      </c>
    </row>
    <row r="192">
      <c r="A192" s="83" t="n"/>
      <c r="B192" s="116" t="inlineStr">
        <is>
          <t>2026-08-03</t>
        </is>
      </c>
      <c r="C192" s="116" t="inlineStr">
        <is>
          <t>Danielle Valenca</t>
        </is>
      </c>
      <c r="D192" s="118" t="n">
        <v>1</v>
      </c>
      <c r="E192" s="118" t="inlineStr">
        <is>
          <t>—</t>
        </is>
      </c>
      <c r="F192" s="118" t="n">
        <v>2</v>
      </c>
      <c r="G192" s="118" t="inlineStr">
        <is>
          <t>—</t>
        </is>
      </c>
      <c r="H192" s="118" t="n">
        <v>1</v>
      </c>
      <c r="I192" s="118" t="n">
        <v>1</v>
      </c>
      <c r="J192" s="118" t="inlineStr">
        <is>
          <t>—</t>
        </is>
      </c>
      <c r="K192" s="118" t="inlineStr">
        <is>
          <t>—</t>
        </is>
      </c>
      <c r="L192" s="118" t="inlineStr">
        <is>
          <t>—</t>
        </is>
      </c>
      <c r="M192" s="118" t="n">
        <v>5</v>
      </c>
    </row>
    <row r="193">
      <c r="A193" s="83" t="n"/>
      <c r="B193" s="115" t="inlineStr">
        <is>
          <t>2026-08-04</t>
        </is>
      </c>
      <c r="C193" s="115" t="inlineStr">
        <is>
          <t>Ivan Delgado Cruz</t>
        </is>
      </c>
      <c r="D193" s="117" t="inlineStr">
        <is>
          <t>—</t>
        </is>
      </c>
      <c r="E193" s="117" t="inlineStr">
        <is>
          <t>—</t>
        </is>
      </c>
      <c r="F193" s="117" t="inlineStr">
        <is>
          <t>—</t>
        </is>
      </c>
      <c r="G193" s="117" t="inlineStr">
        <is>
          <t>—</t>
        </is>
      </c>
      <c r="H193" s="117" t="n">
        <v>3</v>
      </c>
      <c r="I193" s="117" t="n">
        <v>5</v>
      </c>
      <c r="J193" s="117" t="inlineStr">
        <is>
          <t>—</t>
        </is>
      </c>
      <c r="K193" s="117" t="inlineStr">
        <is>
          <t>—</t>
        </is>
      </c>
      <c r="L193" s="117" t="inlineStr">
        <is>
          <t>—</t>
        </is>
      </c>
      <c r="M193" s="117" t="n">
        <v>8</v>
      </c>
    </row>
    <row r="194">
      <c r="A194" s="83" t="n"/>
      <c r="B194" s="116" t="inlineStr">
        <is>
          <t>2026-08-04</t>
        </is>
      </c>
      <c r="C194" s="116" t="inlineStr">
        <is>
          <t>Mica Joseph</t>
        </is>
      </c>
      <c r="D194" s="118" t="inlineStr">
        <is>
          <t>—</t>
        </is>
      </c>
      <c r="E194" s="118" t="inlineStr">
        <is>
          <t>—</t>
        </is>
      </c>
      <c r="F194" s="118" t="n">
        <v>3</v>
      </c>
      <c r="G194" s="118" t="inlineStr">
        <is>
          <t>—</t>
        </is>
      </c>
      <c r="H194" s="118" t="n">
        <v>1</v>
      </c>
      <c r="I194" s="118" t="inlineStr">
        <is>
          <t>—</t>
        </is>
      </c>
      <c r="J194" s="118" t="n">
        <v>2</v>
      </c>
      <c r="K194" s="118" t="n">
        <v>3</v>
      </c>
      <c r="L194" s="118" t="inlineStr">
        <is>
          <t>—</t>
        </is>
      </c>
      <c r="M194" s="118" t="n">
        <v>9</v>
      </c>
    </row>
    <row r="195">
      <c r="A195" s="83" t="n"/>
      <c r="B195" s="115" t="inlineStr">
        <is>
          <t>2026-08-05</t>
        </is>
      </c>
      <c r="C195" s="115" t="inlineStr">
        <is>
          <t>Danielle Valenca</t>
        </is>
      </c>
      <c r="D195" s="117" t="inlineStr">
        <is>
          <t>—</t>
        </is>
      </c>
      <c r="E195" s="117" t="n">
        <v>1</v>
      </c>
      <c r="F195" s="117" t="n">
        <v>2</v>
      </c>
      <c r="G195" s="117" t="inlineStr">
        <is>
          <t>—</t>
        </is>
      </c>
      <c r="H195" s="117" t="n">
        <v>1</v>
      </c>
      <c r="I195" s="117" t="n">
        <v>1</v>
      </c>
      <c r="J195" s="117" t="inlineStr">
        <is>
          <t>—</t>
        </is>
      </c>
      <c r="K195" s="117" t="inlineStr">
        <is>
          <t>—</t>
        </is>
      </c>
      <c r="L195" s="117" t="inlineStr">
        <is>
          <t>—</t>
        </is>
      </c>
      <c r="M195" s="117" t="n">
        <v>5</v>
      </c>
    </row>
    <row r="196">
      <c r="A196" s="83" t="n"/>
      <c r="B196" s="116" t="inlineStr">
        <is>
          <t>2026-08-05</t>
        </is>
      </c>
      <c r="C196" s="116" t="inlineStr">
        <is>
          <t>Danielle Valenca</t>
        </is>
      </c>
      <c r="D196" s="118" t="inlineStr">
        <is>
          <t>—</t>
        </is>
      </c>
      <c r="E196" s="118" t="inlineStr">
        <is>
          <t>—</t>
        </is>
      </c>
      <c r="F196" s="118" t="n">
        <v>2</v>
      </c>
      <c r="G196" s="118" t="inlineStr">
        <is>
          <t>—</t>
        </is>
      </c>
      <c r="H196" s="118" t="n">
        <v>1</v>
      </c>
      <c r="I196" s="118" t="n">
        <v>1</v>
      </c>
      <c r="J196" s="118" t="inlineStr">
        <is>
          <t>—</t>
        </is>
      </c>
      <c r="K196" s="118" t="inlineStr">
        <is>
          <t>—</t>
        </is>
      </c>
      <c r="L196" s="118" t="inlineStr">
        <is>
          <t>—</t>
        </is>
      </c>
      <c r="M196" s="118" t="n">
        <v>4</v>
      </c>
    </row>
    <row r="197">
      <c r="A197" s="83" t="n"/>
      <c r="B197" s="115" t="inlineStr">
        <is>
          <t>2026-08-10</t>
        </is>
      </c>
      <c r="C197" s="115" t="inlineStr">
        <is>
          <t>Ivan Delgado Cruz</t>
        </is>
      </c>
      <c r="D197" s="117" t="inlineStr">
        <is>
          <t>—</t>
        </is>
      </c>
      <c r="E197" s="117" t="n">
        <v>2</v>
      </c>
      <c r="F197" s="117" t="inlineStr">
        <is>
          <t>—</t>
        </is>
      </c>
      <c r="G197" s="117" t="inlineStr">
        <is>
          <t>—</t>
        </is>
      </c>
      <c r="H197" s="117" t="inlineStr">
        <is>
          <t>—</t>
        </is>
      </c>
      <c r="I197" s="117" t="inlineStr">
        <is>
          <t>—</t>
        </is>
      </c>
      <c r="J197" s="117" t="n">
        <v>5</v>
      </c>
      <c r="K197" s="117" t="inlineStr">
        <is>
          <t>—</t>
        </is>
      </c>
      <c r="L197" s="117" t="inlineStr">
        <is>
          <t>—</t>
        </is>
      </c>
      <c r="M197" s="117" t="n">
        <v>7</v>
      </c>
    </row>
    <row r="198">
      <c r="A198" s="83" t="n"/>
      <c r="B198" s="116" t="inlineStr">
        <is>
          <t>2026-08-11</t>
        </is>
      </c>
      <c r="C198" s="116" t="inlineStr">
        <is>
          <t>Caitlin Beatty</t>
        </is>
      </c>
      <c r="D198" s="118" t="inlineStr">
        <is>
          <t>—</t>
        </is>
      </c>
      <c r="E198" s="118" t="n">
        <v>2</v>
      </c>
      <c r="F198" s="118" t="n">
        <v>3</v>
      </c>
      <c r="G198" s="118" t="inlineStr">
        <is>
          <t>—</t>
        </is>
      </c>
      <c r="H198" s="118" t="n">
        <v>1</v>
      </c>
      <c r="I198" s="118" t="inlineStr">
        <is>
          <t>—</t>
        </is>
      </c>
      <c r="J198" s="118" t="inlineStr">
        <is>
          <t>—</t>
        </is>
      </c>
      <c r="K198" s="118" t="n">
        <v>3</v>
      </c>
      <c r="L198" s="118" t="n">
        <v>2</v>
      </c>
      <c r="M198" s="118" t="n">
        <v>11</v>
      </c>
    </row>
    <row r="199">
      <c r="A199" s="83" t="n"/>
      <c r="B199" s="115" t="inlineStr">
        <is>
          <t>2026-07-26</t>
        </is>
      </c>
      <c r="C199" s="115" t="inlineStr">
        <is>
          <t>Javier Jimenez, Nathaniel Thurston</t>
        </is>
      </c>
      <c r="D199" s="117" t="n">
        <v>2</v>
      </c>
      <c r="E199" s="117" t="inlineStr">
        <is>
          <t>—</t>
        </is>
      </c>
      <c r="F199" s="117" t="n">
        <v>3</v>
      </c>
      <c r="G199" s="117" t="inlineStr">
        <is>
          <t>—</t>
        </is>
      </c>
      <c r="H199" s="117" t="n">
        <v>4</v>
      </c>
      <c r="I199" s="117" t="n">
        <v>5</v>
      </c>
      <c r="J199" s="117" t="n">
        <v>9</v>
      </c>
      <c r="K199" s="117" t="n">
        <v>4</v>
      </c>
      <c r="L199" s="117" t="inlineStr">
        <is>
          <t>—</t>
        </is>
      </c>
      <c r="M199" s="117" t="n">
        <v>27</v>
      </c>
    </row>
    <row r="200">
      <c r="A200" s="83" t="n"/>
      <c r="B200" s="116" t="inlineStr">
        <is>
          <t>2026-08-06</t>
        </is>
      </c>
      <c r="C200" s="116" t="inlineStr">
        <is>
          <t>Nathaniel Thurston</t>
        </is>
      </c>
      <c r="D200" s="118" t="n">
        <v>0</v>
      </c>
      <c r="E200" s="118" t="n">
        <v>2</v>
      </c>
      <c r="F200" s="118" t="n">
        <v>3</v>
      </c>
      <c r="G200" s="118" t="inlineStr">
        <is>
          <t>—</t>
        </is>
      </c>
      <c r="H200" s="118" t="n">
        <v>2</v>
      </c>
      <c r="I200" s="118" t="n">
        <v>2</v>
      </c>
      <c r="J200" s="118" t="n">
        <v>6</v>
      </c>
      <c r="K200" s="118" t="n">
        <v>5</v>
      </c>
      <c r="L200" s="118" t="n">
        <v>1</v>
      </c>
      <c r="M200" s="118" t="n">
        <v>21</v>
      </c>
    </row>
    <row r="201">
      <c r="A201" s="83" t="n"/>
      <c r="B201" s="115" t="inlineStr">
        <is>
          <t>2026-08-09</t>
        </is>
      </c>
      <c r="C201" s="115" t="inlineStr">
        <is>
          <t>Nathaniel Thurston</t>
        </is>
      </c>
      <c r="D201" s="117" t="inlineStr">
        <is>
          <t>—</t>
        </is>
      </c>
      <c r="E201" s="117" t="n">
        <v>10</v>
      </c>
      <c r="F201" s="117" t="n">
        <v>3</v>
      </c>
      <c r="G201" s="117" t="inlineStr">
        <is>
          <t>—</t>
        </is>
      </c>
      <c r="H201" s="117" t="n">
        <v>1</v>
      </c>
      <c r="I201" s="117" t="n">
        <v>8</v>
      </c>
      <c r="J201" s="117" t="n">
        <v>3</v>
      </c>
      <c r="K201" s="117" t="n">
        <v>4</v>
      </c>
      <c r="L201" s="117" t="n">
        <v>1</v>
      </c>
      <c r="M201" s="117" t="n">
        <v>30</v>
      </c>
    </row>
    <row r="202">
      <c r="A202" s="83" t="n"/>
      <c r="B202" s="83" t="inlineStr">
        <is>
          <t>2026-08-12</t>
        </is>
      </c>
      <c r="C202" s="83" t="inlineStr">
        <is>
          <t>Caitlin Beatty</t>
        </is>
      </c>
      <c r="D202" s="151" t="inlineStr">
        <is>
          <t>—</t>
        </is>
      </c>
      <c r="E202" s="151" t="n">
        <v>2</v>
      </c>
      <c r="F202" s="151" t="inlineStr">
        <is>
          <t>—</t>
        </is>
      </c>
      <c r="G202" s="151" t="inlineStr">
        <is>
          <t>—</t>
        </is>
      </c>
      <c r="H202" s="151" t="n">
        <v>1</v>
      </c>
      <c r="I202" s="151" t="inlineStr">
        <is>
          <t>—</t>
        </is>
      </c>
      <c r="J202" s="151" t="inlineStr">
        <is>
          <t>—</t>
        </is>
      </c>
      <c r="K202" s="151" t="n">
        <v>3</v>
      </c>
      <c r="L202" s="151" t="n">
        <v>2</v>
      </c>
      <c r="M202" s="151" t="n">
        <v>8</v>
      </c>
    </row>
    <row r="203">
      <c r="A203" s="83" t="n"/>
      <c r="B203" s="83" t="n"/>
      <c r="C203" s="83" t="n"/>
      <c r="D203" s="83" t="n"/>
      <c r="E203" s="83" t="n"/>
      <c r="F203" s="83" t="n"/>
      <c r="G203" s="83" t="n"/>
      <c r="H203" s="83" t="n"/>
      <c r="I203" s="83" t="n"/>
      <c r="J203" s="83" t="n"/>
      <c r="K203" s="83" t="n"/>
      <c r="L203" s="83" t="n"/>
      <c r="M203" s="83" t="n"/>
    </row>
    <row r="204">
      <c r="A204" s="83" t="n"/>
      <c r="B204" s="83">
        <f>AVERAGE(M121:M202)</f>
        <v/>
      </c>
      <c r="C204" s="83">
        <f>((B204)*(2))</f>
        <v/>
      </c>
      <c r="D204" s="83" t="n"/>
      <c r="E204" s="83" t="n"/>
      <c r="F204" s="83" t="n"/>
      <c r="G204" s="83" t="n"/>
      <c r="H204" s="83" t="n"/>
      <c r="I204" s="83" t="n"/>
      <c r="J204" s="83" t="n"/>
      <c r="K204" s="83" t="n"/>
      <c r="L204" s="83" t="n"/>
      <c r="M204" s="83" t="n"/>
    </row>
    <row r="205">
      <c r="A205" s="83" t="n"/>
      <c r="B205" s="83" t="n"/>
      <c r="C205" s="83" t="n"/>
      <c r="D205" s="83" t="n"/>
      <c r="E205" s="83" t="n"/>
      <c r="F205" s="83" t="n"/>
      <c r="G205" s="83" t="n"/>
      <c r="H205" s="83" t="n"/>
      <c r="I205" s="83" t="n"/>
      <c r="J205" s="83" t="n"/>
      <c r="K205" s="83" t="n"/>
      <c r="L205" s="83" t="n"/>
      <c r="M205" s="83" t="n"/>
    </row>
    <row r="206">
      <c r="A206" s="83" t="n"/>
      <c r="B206" s="83" t="n"/>
      <c r="C206" s="83" t="n"/>
      <c r="D206" s="83" t="n"/>
      <c r="E206" s="83" t="n"/>
      <c r="F206" s="83" t="n"/>
      <c r="G206" s="83" t="n"/>
      <c r="H206" s="83" t="n"/>
      <c r="I206" s="83" t="n"/>
      <c r="J206" s="83" t="n"/>
      <c r="K206" s="83" t="n"/>
      <c r="L206" s="83" t="n"/>
      <c r="M206" s="83" t="n"/>
    </row>
    <row r="207">
      <c r="A207" s="83" t="n"/>
      <c r="B207" s="83" t="n"/>
      <c r="C207" s="83" t="n"/>
      <c r="D207" s="83" t="n"/>
      <c r="E207" s="83" t="n"/>
      <c r="F207" s="83" t="n"/>
      <c r="G207" s="83" t="n"/>
      <c r="H207" s="83" t="n"/>
      <c r="I207" s="83" t="n"/>
      <c r="J207" s="83" t="n"/>
      <c r="K207" s="83" t="n"/>
      <c r="L207" s="83" t="n"/>
      <c r="M207" s="83" t="n"/>
    </row>
    <row r="208">
      <c r="A208" s="83" t="n"/>
      <c r="B208" s="83" t="n"/>
      <c r="C208" s="83" t="n"/>
      <c r="D208" s="83" t="n"/>
      <c r="E208" s="83" t="n"/>
      <c r="F208" s="83" t="n"/>
      <c r="G208" s="83" t="n"/>
      <c r="H208" s="83" t="n"/>
      <c r="I208" s="83" t="n"/>
      <c r="J208" s="83" t="n"/>
      <c r="K208" s="83" t="n"/>
      <c r="L208" s="83" t="n"/>
      <c r="M208" s="83" t="n"/>
    </row>
    <row r="209">
      <c r="A209" s="83" t="n"/>
      <c r="B209" s="83" t="n"/>
      <c r="C209" s="83" t="n"/>
      <c r="D209" s="83" t="n"/>
      <c r="E209" s="83" t="n"/>
      <c r="F209" s="83" t="n"/>
      <c r="G209" s="83" t="n"/>
      <c r="H209" s="83" t="n"/>
      <c r="I209" s="83" t="n"/>
      <c r="J209" s="83" t="n"/>
      <c r="K209" s="83" t="n"/>
      <c r="L209" s="83" t="n"/>
      <c r="M209" s="83" t="n"/>
    </row>
    <row r="210">
      <c r="A210" s="83" t="n"/>
      <c r="B210" s="83" t="n"/>
      <c r="C210" s="83" t="n"/>
      <c r="D210" s="83" t="n"/>
      <c r="E210" s="83" t="n"/>
      <c r="F210" s="83" t="n"/>
      <c r="G210" s="83" t="n"/>
      <c r="H210" s="83" t="n"/>
      <c r="I210" s="83" t="n"/>
      <c r="J210" s="83" t="n"/>
      <c r="K210" s="83" t="n"/>
      <c r="L210" s="83" t="n"/>
      <c r="M210" s="83" t="n"/>
    </row>
    <row r="211">
      <c r="A211" s="83" t="n"/>
      <c r="B211" s="83" t="n"/>
      <c r="C211" s="83" t="n"/>
      <c r="D211" s="83" t="n"/>
      <c r="E211" s="83" t="n"/>
      <c r="F211" s="83" t="n"/>
      <c r="G211" s="83" t="n"/>
      <c r="H211" s="83" t="n"/>
      <c r="I211" s="83" t="n"/>
      <c r="J211" s="83" t="n"/>
      <c r="K211" s="83" t="n"/>
      <c r="L211" s="83" t="n"/>
      <c r="M211" s="83" t="n"/>
    </row>
    <row r="212">
      <c r="A212" s="83" t="n"/>
      <c r="B212" s="83" t="n"/>
      <c r="C212" s="83" t="n"/>
      <c r="D212" s="83" t="n"/>
      <c r="E212" s="83" t="n"/>
      <c r="F212" s="83" t="n"/>
      <c r="G212" s="83" t="n"/>
      <c r="H212" s="83" t="n"/>
      <c r="I212" s="83" t="n"/>
      <c r="J212" s="83" t="n"/>
      <c r="K212" s="83" t="n"/>
      <c r="L212" s="83" t="n"/>
      <c r="M212" s="83" t="n"/>
    </row>
    <row r="213">
      <c r="A213" s="83" t="n"/>
      <c r="B213" s="83" t="n"/>
      <c r="C213" s="83" t="n"/>
      <c r="D213" s="83" t="n"/>
      <c r="E213" s="83" t="n"/>
      <c r="F213" s="83" t="n"/>
      <c r="G213" s="83" t="n"/>
      <c r="H213" s="83" t="n"/>
      <c r="I213" s="83" t="n"/>
      <c r="J213" s="83" t="n"/>
      <c r="K213" s="83" t="n"/>
      <c r="L213" s="83" t="n"/>
      <c r="M213" s="83" t="n"/>
    </row>
    <row r="214">
      <c r="A214" s="83" t="n"/>
      <c r="B214" s="83" t="n"/>
      <c r="C214" s="83" t="n"/>
      <c r="D214" s="83" t="n"/>
      <c r="E214" s="83" t="n"/>
      <c r="F214" s="83" t="n"/>
      <c r="G214" s="83" t="n"/>
      <c r="H214" s="83" t="n"/>
      <c r="I214" s="83" t="n"/>
      <c r="J214" s="83" t="n"/>
      <c r="K214" s="83" t="n"/>
      <c r="L214" s="83" t="n"/>
      <c r="M214" s="83" t="n"/>
    </row>
    <row r="215">
      <c r="A215" s="83" t="n"/>
      <c r="B215" s="83" t="n"/>
      <c r="C215" s="83" t="n"/>
      <c r="D215" s="83" t="n"/>
      <c r="E215" s="83" t="n"/>
      <c r="F215" s="83" t="n"/>
      <c r="G215" s="83" t="n"/>
      <c r="H215" s="83" t="n"/>
      <c r="I215" s="83" t="n"/>
      <c r="J215" s="83" t="n"/>
      <c r="K215" s="83" t="n"/>
      <c r="L215" s="83" t="n"/>
      <c r="M215" s="83" t="n"/>
    </row>
    <row r="216">
      <c r="A216" s="83" t="n"/>
      <c r="B216" s="83" t="n"/>
      <c r="C216" s="83" t="n"/>
      <c r="D216" s="83" t="n"/>
      <c r="E216" s="83" t="n"/>
      <c r="F216" s="83" t="n"/>
      <c r="G216" s="83" t="n"/>
      <c r="H216" s="83" t="n"/>
      <c r="I216" s="83" t="n"/>
      <c r="J216" s="83" t="n"/>
      <c r="K216" s="83" t="n"/>
      <c r="L216" s="83" t="n"/>
      <c r="M216" s="83" t="n"/>
    </row>
    <row r="217">
      <c r="A217" s="83" t="n"/>
      <c r="B217" s="83" t="n"/>
      <c r="C217" s="83" t="n"/>
      <c r="D217" s="83" t="n"/>
      <c r="E217" s="83" t="n"/>
      <c r="F217" s="83" t="n"/>
      <c r="G217" s="83" t="n"/>
      <c r="H217" s="83" t="n"/>
      <c r="I217" s="83" t="n"/>
      <c r="J217" s="83" t="n"/>
      <c r="K217" s="83" t="n"/>
      <c r="L217" s="83" t="n"/>
      <c r="M217" s="83" t="n"/>
    </row>
    <row r="218">
      <c r="A218" s="83" t="n"/>
      <c r="B218" s="83" t="n"/>
      <c r="C218" s="83" t="n"/>
      <c r="D218" s="83" t="n"/>
      <c r="E218" s="83" t="n"/>
      <c r="F218" s="83" t="n"/>
      <c r="G218" s="83" t="n"/>
      <c r="H218" s="83" t="n"/>
      <c r="I218" s="83" t="n"/>
      <c r="J218" s="83" t="n"/>
      <c r="K218" s="83" t="n"/>
      <c r="L218" s="83" t="n"/>
      <c r="M218" s="83" t="n"/>
    </row>
    <row r="219">
      <c r="A219" s="83" t="n"/>
      <c r="B219" s="83" t="n"/>
      <c r="C219" s="83" t="n"/>
      <c r="D219" s="83" t="n"/>
      <c r="E219" s="83" t="n"/>
      <c r="F219" s="83" t="n"/>
      <c r="G219" s="83" t="n"/>
      <c r="H219" s="83" t="n"/>
      <c r="I219" s="83" t="n"/>
      <c r="J219" s="83" t="n"/>
      <c r="K219" s="83" t="n"/>
      <c r="L219" s="83" t="n"/>
      <c r="M219" s="83" t="n"/>
    </row>
    <row r="220">
      <c r="A220" s="83" t="n"/>
      <c r="B220" s="83" t="n"/>
      <c r="C220" s="83" t="n"/>
      <c r="D220" s="83" t="n"/>
      <c r="E220" s="83" t="n"/>
      <c r="F220" s="83" t="n"/>
      <c r="G220" s="83" t="n"/>
      <c r="H220" s="83" t="n"/>
      <c r="I220" s="83" t="n"/>
      <c r="J220" s="83" t="n"/>
      <c r="K220" s="83" t="n"/>
      <c r="L220" s="83" t="n"/>
      <c r="M220" s="83" t="n"/>
    </row>
    <row r="221">
      <c r="A221" s="83" t="n"/>
      <c r="B221" s="83" t="n"/>
      <c r="C221" s="83" t="n"/>
      <c r="D221" s="83" t="n"/>
      <c r="E221" s="83" t="n"/>
      <c r="F221" s="83" t="n"/>
      <c r="G221" s="83" t="n"/>
      <c r="H221" s="83" t="n"/>
      <c r="I221" s="83" t="n"/>
      <c r="J221" s="83" t="n"/>
      <c r="K221" s="83" t="n"/>
      <c r="L221" s="83" t="n"/>
      <c r="M221" s="83" t="n"/>
    </row>
    <row r="222">
      <c r="A222" s="83" t="n"/>
      <c r="B222" s="83" t="n"/>
      <c r="C222" s="83" t="n"/>
      <c r="D222" s="83" t="n"/>
      <c r="E222" s="83" t="n"/>
      <c r="F222" s="83" t="n"/>
      <c r="G222" s="83" t="n"/>
      <c r="H222" s="83" t="n"/>
      <c r="I222" s="83" t="n"/>
      <c r="J222" s="83" t="n"/>
      <c r="K222" s="83" t="n"/>
      <c r="L222" s="83" t="n"/>
      <c r="M222" s="83" t="n"/>
    </row>
    <row r="223">
      <c r="A223" s="83" t="n"/>
      <c r="B223" s="83" t="n"/>
      <c r="C223" s="83" t="n"/>
      <c r="D223" s="83" t="n"/>
      <c r="E223" s="83" t="n"/>
      <c r="F223" s="83" t="n"/>
      <c r="G223" s="83" t="n"/>
      <c r="H223" s="83" t="n"/>
      <c r="I223" s="83" t="n"/>
      <c r="J223" s="83" t="n"/>
      <c r="K223" s="83" t="n"/>
      <c r="L223" s="83" t="n"/>
      <c r="M223" s="83" t="n"/>
    </row>
    <row r="224">
      <c r="A224" s="83" t="n"/>
      <c r="B224" s="83" t="n"/>
      <c r="C224" s="83" t="n"/>
      <c r="D224" s="83" t="n"/>
      <c r="E224" s="83" t="n"/>
      <c r="F224" s="83" t="n"/>
      <c r="G224" s="83" t="n"/>
      <c r="H224" s="83" t="n"/>
      <c r="I224" s="83" t="n"/>
      <c r="J224" s="83" t="n"/>
      <c r="K224" s="83" t="n"/>
      <c r="L224" s="83" t="n"/>
      <c r="M224" s="83" t="n"/>
    </row>
    <row r="225" ht="17.25" customHeight="1">
      <c r="A225" s="106" t="inlineStr">
        <is>
          <t>ESTIMATED WEEKLY TOTALS — Linear Interpolation for Missing Days</t>
        </is>
      </c>
      <c r="B225" s="109" t="n"/>
      <c r="C225" s="109" t="n"/>
      <c r="D225" s="109" t="n"/>
      <c r="E225" s="83" t="n"/>
      <c r="F225" s="83" t="n"/>
      <c r="G225" s="83" t="n"/>
      <c r="H225" s="83" t="n"/>
      <c r="I225" s="83" t="n"/>
      <c r="J225" s="83" t="n"/>
      <c r="K225" s="83" t="n"/>
      <c r="L225" s="83" t="n"/>
      <c r="M225" s="83" t="n"/>
    </row>
    <row r="226">
      <c r="A226" s="112" t="inlineStr">
        <is>
          <t>Method: Linear interpolation between observed data points per line. Lines 107 &amp; 105 excluded (insufficient data).</t>
        </is>
      </c>
      <c r="B226" s="83" t="n"/>
      <c r="C226" s="83" t="n"/>
      <c r="D226" s="83" t="n"/>
      <c r="E226" s="83" t="n"/>
      <c r="F226" s="83" t="n"/>
      <c r="G226" s="83" t="n"/>
      <c r="H226" s="83" t="n"/>
      <c r="I226" s="83" t="n"/>
      <c r="J226" s="83" t="n"/>
      <c r="K226" s="83" t="n"/>
      <c r="L226" s="83" t="n"/>
      <c r="M226" s="83" t="n"/>
    </row>
    <row r="227">
      <c r="A227" s="143" t="inlineStr">
        <is>
          <t>Week</t>
        </is>
      </c>
      <c r="B227" s="146" t="inlineStr">
        <is>
          <t>Estimated Total</t>
        </is>
      </c>
      <c r="C227" s="144" t="inlineStr">
        <is>
          <t>Observed</t>
        </is>
      </c>
      <c r="D227" s="145" t="inlineStr">
        <is>
          <t>Interpolated</t>
        </is>
      </c>
      <c r="E227" s="119" t="n"/>
      <c r="F227" s="119" t="n"/>
      <c r="G227" s="119" t="n"/>
      <c r="H227" s="119" t="n"/>
      <c r="I227" s="119" t="n"/>
      <c r="J227" s="119" t="n"/>
      <c r="K227" s="119" t="n"/>
      <c r="L227" s="119" t="n"/>
      <c r="M227" s="119" t="n"/>
    </row>
    <row r="228">
      <c r="A228" s="110" t="inlineStr">
        <is>
          <t>2/15 - 2/21</t>
        </is>
      </c>
      <c r="B228" s="147" t="n">
        <v>279</v>
      </c>
      <c r="C228" s="116" t="n">
        <v>70</v>
      </c>
      <c r="D228" s="118" t="n">
        <v>209</v>
      </c>
      <c r="E228" s="119" t="n"/>
      <c r="F228" s="119" t="n"/>
      <c r="G228" s="119" t="n"/>
      <c r="H228" s="119" t="n"/>
      <c r="I228" s="119" t="n"/>
      <c r="J228" s="119" t="n"/>
      <c r="K228" s="119" t="n"/>
      <c r="L228" s="119" t="n"/>
      <c r="M228" s="119" t="n"/>
    </row>
    <row r="229">
      <c r="A229" s="111" t="inlineStr">
        <is>
          <t>2/22 - 2/28</t>
        </is>
      </c>
      <c r="B229" s="148" t="n">
        <v>300</v>
      </c>
      <c r="C229" s="115" t="n">
        <v>93</v>
      </c>
      <c r="D229" s="117" t="n">
        <v>207</v>
      </c>
      <c r="E229" s="119" t="n"/>
      <c r="F229" s="119" t="n"/>
      <c r="G229" s="119" t="n"/>
      <c r="H229" s="119" t="n"/>
      <c r="I229" s="119" t="n"/>
      <c r="J229" s="119" t="n"/>
      <c r="K229" s="119" t="n"/>
      <c r="L229" s="119" t="n"/>
      <c r="M229" s="119" t="n"/>
    </row>
    <row r="230">
      <c r="A230" s="110" t="inlineStr">
        <is>
          <t>3/1 - 3/7</t>
        </is>
      </c>
      <c r="B230" s="147" t="n">
        <v>350</v>
      </c>
      <c r="C230" s="116" t="n">
        <v>77</v>
      </c>
      <c r="D230" s="118" t="n">
        <v>273</v>
      </c>
      <c r="E230" s="119" t="n"/>
      <c r="F230" s="119" t="n"/>
      <c r="G230" s="119" t="n"/>
      <c r="H230" s="119" t="n"/>
      <c r="I230" s="119" t="n"/>
      <c r="J230" s="119" t="n"/>
      <c r="K230" s="119" t="n"/>
      <c r="L230" s="119" t="n"/>
      <c r="M230" s="119" t="n"/>
    </row>
    <row r="231">
      <c r="A231" s="111" t="inlineStr">
        <is>
          <t>3/8 - 3/14</t>
        </is>
      </c>
      <c r="B231" s="148" t="n">
        <v>333</v>
      </c>
      <c r="C231" s="115" t="n">
        <v>146</v>
      </c>
      <c r="D231" s="117" t="n">
        <v>187</v>
      </c>
      <c r="E231" s="119" t="n"/>
      <c r="F231" s="119" t="n"/>
      <c r="G231" s="119" t="n"/>
      <c r="H231" s="119" t="n"/>
      <c r="I231" s="119" t="n"/>
      <c r="J231" s="119" t="n"/>
      <c r="K231" s="119" t="n"/>
      <c r="L231" s="119" t="n"/>
      <c r="M231" s="119" t="n"/>
    </row>
    <row r="232">
      <c r="A232" s="110" t="inlineStr">
        <is>
          <t>3/15 - 3/21</t>
        </is>
      </c>
      <c r="B232" s="147" t="n">
        <v>320</v>
      </c>
      <c r="C232" s="116" t="n">
        <v>41</v>
      </c>
      <c r="D232" s="118" t="n">
        <v>279</v>
      </c>
      <c r="E232" s="119" t="n"/>
      <c r="F232" s="119" t="n"/>
      <c r="G232" s="119" t="n"/>
      <c r="H232" s="119" t="n"/>
      <c r="I232" s="119" t="n"/>
      <c r="J232" s="119" t="n"/>
      <c r="K232" s="119" t="n"/>
      <c r="L232" s="119" t="n"/>
      <c r="M232" s="119" t="n"/>
    </row>
    <row r="233">
      <c r="A233" s="111" t="inlineStr">
        <is>
          <t>3/22 - 3/28</t>
        </is>
      </c>
      <c r="B233" s="148" t="n">
        <v>293</v>
      </c>
      <c r="C233" s="115" t="n">
        <v>33</v>
      </c>
      <c r="D233" s="117" t="n">
        <v>260</v>
      </c>
      <c r="E233" s="119" t="n"/>
      <c r="F233" s="119" t="n"/>
      <c r="G233" s="119" t="n"/>
      <c r="H233" s="119" t="n"/>
      <c r="I233" s="119" t="n"/>
      <c r="J233" s="119" t="n"/>
      <c r="K233" s="119" t="n"/>
      <c r="L233" s="119" t="n"/>
      <c r="M233" s="119" t="n"/>
    </row>
    <row r="234">
      <c r="A234" s="110" t="inlineStr">
        <is>
          <t>3/29 - 4/4</t>
        </is>
      </c>
      <c r="B234" s="147" t="n">
        <v>202</v>
      </c>
      <c r="C234" s="116" t="n">
        <v>60</v>
      </c>
      <c r="D234" s="118" t="n">
        <v>142</v>
      </c>
      <c r="E234" s="119" t="n"/>
      <c r="F234" s="119" t="n"/>
      <c r="G234" s="119" t="n"/>
      <c r="H234" s="119" t="n"/>
      <c r="I234" s="119" t="n"/>
      <c r="J234" s="119" t="n"/>
      <c r="K234" s="119" t="n"/>
      <c r="L234" s="119" t="n"/>
      <c r="M234" s="119" t="n"/>
    </row>
    <row r="235">
      <c r="A235" s="111" t="inlineStr">
        <is>
          <t>4/5 - 4/11</t>
        </is>
      </c>
      <c r="B235" s="148" t="n">
        <v>190</v>
      </c>
      <c r="C235" s="115" t="n">
        <v>43</v>
      </c>
      <c r="D235" s="117" t="n">
        <v>147</v>
      </c>
      <c r="E235" s="119" t="n"/>
      <c r="F235" s="119" t="n"/>
      <c r="G235" s="119" t="n"/>
      <c r="H235" s="119" t="n"/>
      <c r="I235" s="119" t="n"/>
      <c r="J235" s="119" t="n"/>
      <c r="K235" s="119" t="n"/>
      <c r="L235" s="119" t="n"/>
      <c r="M235" s="119" t="n"/>
    </row>
    <row r="236">
      <c r="A236" s="110" t="inlineStr">
        <is>
          <t>4/12 - 4/18</t>
        </is>
      </c>
      <c r="B236" s="147" t="n">
        <v>256</v>
      </c>
      <c r="C236" s="116" t="n">
        <v>76</v>
      </c>
      <c r="D236" s="118" t="n">
        <v>180</v>
      </c>
      <c r="E236" s="119" t="n"/>
      <c r="F236" s="119" t="n"/>
      <c r="G236" s="119" t="n"/>
      <c r="H236" s="119" t="n"/>
      <c r="I236" s="119" t="n"/>
      <c r="J236" s="119" t="n"/>
      <c r="K236" s="119" t="n"/>
      <c r="L236" s="119" t="n"/>
      <c r="M236" s="119" t="n"/>
    </row>
    <row r="237">
      <c r="A237" s="111" t="inlineStr">
        <is>
          <t>4/19 - 4/25</t>
        </is>
      </c>
      <c r="B237" s="148" t="n">
        <v>293</v>
      </c>
      <c r="C237" s="115" t="n">
        <v>79</v>
      </c>
      <c r="D237" s="117" t="n">
        <v>214</v>
      </c>
      <c r="E237" s="119" t="n"/>
      <c r="F237" s="119" t="n"/>
      <c r="G237" s="119" t="n"/>
      <c r="H237" s="119" t="n"/>
      <c r="I237" s="119" t="n"/>
      <c r="J237" s="119" t="n"/>
      <c r="K237" s="119" t="n"/>
      <c r="L237" s="119" t="n"/>
      <c r="M237" s="119" t="n"/>
    </row>
    <row r="238">
      <c r="A238" s="110" t="inlineStr">
        <is>
          <t>4/26 - 5/2</t>
        </is>
      </c>
      <c r="B238" s="147" t="n">
        <v>255</v>
      </c>
      <c r="C238" s="116" t="n">
        <v>109</v>
      </c>
      <c r="D238" s="118" t="n">
        <v>146</v>
      </c>
      <c r="E238" s="119" t="n"/>
      <c r="F238" s="119" t="n"/>
      <c r="G238" s="119" t="n"/>
      <c r="H238" s="119" t="n"/>
      <c r="I238" s="119" t="n"/>
      <c r="J238" s="119" t="n"/>
      <c r="K238" s="119" t="n"/>
      <c r="L238" s="119" t="n"/>
      <c r="M238" s="119" t="n"/>
    </row>
    <row r="239">
      <c r="A239" s="111" t="inlineStr">
        <is>
          <t>5/3 - 5/9</t>
        </is>
      </c>
      <c r="B239" s="148" t="n">
        <v>473</v>
      </c>
      <c r="C239" s="115" t="n">
        <v>228</v>
      </c>
      <c r="D239" s="117" t="n">
        <v>245</v>
      </c>
      <c r="E239" s="119" t="n"/>
      <c r="F239" s="119" t="n"/>
      <c r="G239" s="119" t="n"/>
      <c r="H239" s="119" t="n"/>
      <c r="I239" s="119" t="n"/>
      <c r="J239" s="119" t="n"/>
      <c r="K239" s="119" t="n"/>
      <c r="L239" s="119" t="n"/>
      <c r="M239" s="119" t="n"/>
    </row>
    <row r="240">
      <c r="A240" s="110" t="inlineStr">
        <is>
          <t>5/10 - 5/16</t>
        </is>
      </c>
      <c r="B240" s="147" t="n">
        <v>337</v>
      </c>
      <c r="C240" s="116" t="n">
        <v>214</v>
      </c>
      <c r="D240" s="118" t="n">
        <v>123</v>
      </c>
      <c r="E240" s="119" t="n"/>
      <c r="F240" s="119" t="n"/>
      <c r="G240" s="119" t="n"/>
      <c r="H240" s="119" t="n"/>
      <c r="I240" s="119" t="n"/>
      <c r="J240" s="119" t="n"/>
      <c r="K240" s="119" t="n"/>
      <c r="L240" s="119" t="n"/>
      <c r="M240" s="119" t="n"/>
    </row>
    <row r="241">
      <c r="A241" s="111" t="inlineStr">
        <is>
          <t>5/17 - 5/23</t>
        </is>
      </c>
      <c r="B241" s="148" t="n">
        <v>315</v>
      </c>
      <c r="C241" s="115" t="n">
        <v>72</v>
      </c>
      <c r="D241" s="117" t="n">
        <v>243</v>
      </c>
      <c r="E241" s="119" t="n"/>
      <c r="F241" s="119" t="n"/>
      <c r="G241" s="119" t="n"/>
      <c r="H241" s="119" t="n"/>
      <c r="I241" s="119" t="n"/>
      <c r="J241" s="119" t="n"/>
      <c r="K241" s="119" t="n"/>
      <c r="L241" s="119" t="n"/>
      <c r="M241" s="119" t="n"/>
    </row>
    <row r="242">
      <c r="A242" s="110" t="inlineStr">
        <is>
          <t>5/24 - 5/30</t>
        </is>
      </c>
      <c r="B242" s="147" t="n">
        <v>381</v>
      </c>
      <c r="C242" s="116" t="n">
        <v>213</v>
      </c>
      <c r="D242" s="118" t="n">
        <v>168</v>
      </c>
      <c r="E242" s="119" t="n"/>
      <c r="F242" s="119" t="n"/>
      <c r="G242" s="119" t="n"/>
      <c r="H242" s="119" t="n"/>
      <c r="I242" s="119" t="n"/>
      <c r="J242" s="119" t="n"/>
      <c r="K242" s="119" t="n"/>
      <c r="L242" s="119" t="n"/>
      <c r="M242" s="119" t="n"/>
    </row>
    <row r="243">
      <c r="A243" s="111" t="inlineStr">
        <is>
          <t>5/31 - 6/6</t>
        </is>
      </c>
      <c r="B243" s="148" t="n">
        <v>354</v>
      </c>
      <c r="C243" s="115" t="n">
        <v>119</v>
      </c>
      <c r="D243" s="117" t="n">
        <v>235</v>
      </c>
      <c r="E243" s="119" t="n"/>
      <c r="F243" s="119" t="n"/>
      <c r="G243" s="119" t="n"/>
      <c r="H243" s="119" t="n"/>
      <c r="I243" s="119" t="n"/>
      <c r="J243" s="119" t="n"/>
      <c r="K243" s="119" t="n"/>
      <c r="L243" s="119" t="n"/>
      <c r="M243" s="119" t="n"/>
    </row>
    <row r="244">
      <c r="A244" s="110" t="inlineStr">
        <is>
          <t>6/7 - 6/13</t>
        </is>
      </c>
      <c r="B244" s="147" t="n">
        <v>503</v>
      </c>
      <c r="C244" s="116" t="n">
        <v>318</v>
      </c>
      <c r="D244" s="118" t="n">
        <v>185</v>
      </c>
      <c r="E244" s="119" t="n"/>
      <c r="F244" s="119" t="n"/>
      <c r="G244" s="119" t="n"/>
      <c r="H244" s="119" t="n"/>
      <c r="I244" s="119" t="n"/>
      <c r="J244" s="119" t="n"/>
      <c r="K244" s="119" t="n"/>
      <c r="L244" s="119" t="n"/>
      <c r="M244" s="119" t="n"/>
    </row>
    <row r="245">
      <c r="A245" s="111" t="inlineStr">
        <is>
          <t>6/14 - 6/20</t>
        </is>
      </c>
      <c r="B245" s="148" t="n">
        <v>275</v>
      </c>
      <c r="C245" s="115" t="n">
        <v>46</v>
      </c>
      <c r="D245" s="117" t="n">
        <v>229</v>
      </c>
      <c r="E245" s="119" t="n"/>
      <c r="F245" s="119" t="n"/>
      <c r="G245" s="119" t="n"/>
      <c r="H245" s="119" t="n"/>
      <c r="I245" s="119" t="n"/>
      <c r="J245" s="119" t="n"/>
      <c r="K245" s="119" t="n"/>
      <c r="L245" s="119" t="n"/>
      <c r="M245" s="119" t="n"/>
    </row>
    <row r="246">
      <c r="A246" s="110" t="inlineStr">
        <is>
          <t>6/21 - 6/27</t>
        </is>
      </c>
      <c r="B246" s="147" t="n">
        <v>247</v>
      </c>
      <c r="C246" s="116" t="n">
        <v>66</v>
      </c>
      <c r="D246" s="118" t="n">
        <v>181</v>
      </c>
      <c r="E246" s="119" t="n"/>
      <c r="F246" s="119" t="n"/>
      <c r="G246" s="119" t="n"/>
      <c r="H246" s="119" t="n"/>
      <c r="I246" s="119" t="n"/>
      <c r="J246" s="119" t="n"/>
      <c r="K246" s="119" t="n"/>
      <c r="L246" s="119" t="n"/>
      <c r="M246" s="119" t="n"/>
    </row>
    <row r="247">
      <c r="A247" s="111" t="inlineStr">
        <is>
          <t>6/28 - 7/4</t>
        </is>
      </c>
      <c r="B247" s="148" t="n">
        <v>322</v>
      </c>
      <c r="C247" s="115" t="n">
        <v>259</v>
      </c>
      <c r="D247" s="117" t="n">
        <v>63</v>
      </c>
      <c r="E247" s="119" t="n"/>
      <c r="F247" s="119" t="n"/>
      <c r="G247" s="119" t="n"/>
      <c r="H247" s="119" t="n"/>
      <c r="I247" s="119" t="n"/>
      <c r="J247" s="119" t="n"/>
      <c r="K247" s="119" t="n"/>
      <c r="L247" s="119" t="n"/>
      <c r="M247" s="119" t="n"/>
    </row>
    <row r="248">
      <c r="A248" s="110" t="inlineStr">
        <is>
          <t>7/5 - 7/11</t>
        </is>
      </c>
      <c r="B248" s="147" t="n">
        <v>314</v>
      </c>
      <c r="C248" s="116" t="n">
        <v>165</v>
      </c>
      <c r="D248" s="118" t="n">
        <v>149</v>
      </c>
      <c r="E248" s="119" t="n"/>
      <c r="F248" s="119" t="n"/>
      <c r="G248" s="119" t="n"/>
      <c r="H248" s="119" t="n"/>
      <c r="I248" s="119" t="n"/>
      <c r="J248" s="119" t="n"/>
      <c r="K248" s="119" t="n"/>
      <c r="L248" s="119" t="n"/>
      <c r="M248" s="119" t="n"/>
    </row>
    <row r="249">
      <c r="A249" s="111" t="inlineStr">
        <is>
          <t>7/12 - 7/18</t>
        </is>
      </c>
      <c r="B249" s="148" t="n">
        <v>114</v>
      </c>
      <c r="C249" s="115" t="n">
        <v>105</v>
      </c>
      <c r="D249" s="117" t="n">
        <v>9</v>
      </c>
      <c r="E249" s="119" t="n"/>
      <c r="F249" s="119" t="n"/>
      <c r="G249" s="119" t="n"/>
      <c r="H249" s="119" t="n"/>
      <c r="I249" s="119" t="n"/>
      <c r="J249" s="119" t="n"/>
      <c r="K249" s="119" t="n"/>
      <c r="L249" s="119" t="n"/>
      <c r="M249" s="119" t="n"/>
    </row>
    <row r="250">
      <c r="A250" s="83" t="n"/>
      <c r="B250" s="83" t="n"/>
      <c r="C250" s="83" t="n"/>
      <c r="D250" s="83" t="n"/>
      <c r="E250" s="83" t="n"/>
      <c r="F250" s="83" t="n"/>
      <c r="G250" s="83" t="n"/>
      <c r="H250" s="83" t="n"/>
      <c r="I250" s="83" t="n"/>
      <c r="J250" s="83" t="n"/>
      <c r="K250" s="83" t="n"/>
      <c r="L250" s="83" t="n"/>
      <c r="M250" s="83" t="n"/>
    </row>
    <row r="251">
      <c r="A251" s="83" t="n"/>
      <c r="B251" s="83" t="n"/>
      <c r="C251" s="83" t="n"/>
      <c r="D251" s="83" t="n"/>
      <c r="E251" s="83" t="n"/>
      <c r="F251" s="83" t="n"/>
      <c r="G251" s="83" t="n"/>
      <c r="H251" s="83" t="n"/>
      <c r="I251" s="83" t="n"/>
      <c r="J251" s="83" t="n"/>
      <c r="K251" s="83" t="n"/>
      <c r="L251" s="83" t="n"/>
      <c r="M251" s="83" t="n"/>
    </row>
    <row r="252">
      <c r="A252" s="83" t="n"/>
      <c r="B252" s="83" t="n"/>
      <c r="C252" s="83" t="n"/>
      <c r="D252" s="83" t="n"/>
      <c r="E252" s="83" t="n"/>
      <c r="F252" s="83" t="n"/>
      <c r="G252" s="83" t="n"/>
      <c r="H252" s="83" t="n"/>
      <c r="I252" s="83" t="n"/>
      <c r="J252" s="83" t="n"/>
      <c r="K252" s="83" t="n"/>
      <c r="L252" s="83" t="n"/>
      <c r="M252" s="83" t="n"/>
    </row>
    <row r="253">
      <c r="A253" s="83" t="n"/>
      <c r="B253" s="83" t="n"/>
      <c r="C253" s="83" t="n"/>
      <c r="D253" s="83" t="n"/>
      <c r="E253" s="83" t="n"/>
      <c r="F253" s="83" t="n"/>
      <c r="G253" s="83" t="n"/>
      <c r="H253" s="83" t="n"/>
      <c r="I253" s="83" t="n"/>
      <c r="J253" s="83" t="n"/>
      <c r="K253" s="83" t="n"/>
      <c r="L253" s="83" t="n"/>
      <c r="M253" s="83" t="n"/>
    </row>
    <row r="254">
      <c r="A254" s="83" t="n"/>
      <c r="B254" s="83" t="n"/>
      <c r="C254" s="83" t="n"/>
      <c r="D254" s="83" t="n"/>
      <c r="E254" s="83" t="n"/>
      <c r="F254" s="83" t="n"/>
      <c r="G254" s="83" t="n"/>
      <c r="H254" s="83" t="n"/>
      <c r="I254" s="83" t="n"/>
      <c r="J254" s="83" t="n"/>
      <c r="K254" s="83" t="n"/>
      <c r="L254" s="83" t="n"/>
      <c r="M254" s="83" t="n"/>
    </row>
    <row r="255">
      <c r="A255" s="83" t="n"/>
      <c r="B255" s="83" t="n"/>
      <c r="C255" s="83" t="n"/>
      <c r="D255" s="83" t="n"/>
      <c r="E255" s="83" t="n"/>
      <c r="F255" s="83" t="n"/>
      <c r="G255" s="83" t="n"/>
      <c r="H255" s="83" t="n"/>
      <c r="I255" s="83" t="n"/>
      <c r="J255" s="83" t="n"/>
      <c r="K255" s="83" t="n"/>
      <c r="L255" s="83" t="n"/>
      <c r="M255" s="83" t="n"/>
    </row>
    <row r="256">
      <c r="A256" s="83" t="n"/>
      <c r="B256" s="83" t="n"/>
      <c r="C256" s="83" t="n"/>
      <c r="D256" s="83" t="n"/>
      <c r="E256" s="83" t="n"/>
      <c r="F256" s="83" t="n"/>
      <c r="G256" s="83" t="n"/>
      <c r="H256" s="83" t="n"/>
      <c r="I256" s="83" t="n"/>
      <c r="J256" s="83" t="n"/>
      <c r="K256" s="83" t="n"/>
      <c r="L256" s="83" t="n"/>
      <c r="M256" s="83" t="n"/>
    </row>
    <row r="257">
      <c r="A257" s="83" t="n"/>
      <c r="B257" s="83" t="n"/>
      <c r="C257" s="83" t="n"/>
      <c r="D257" s="83" t="n"/>
      <c r="E257" s="83" t="n"/>
      <c r="F257" s="83" t="n"/>
      <c r="G257" s="83" t="n"/>
      <c r="H257" s="83" t="n"/>
      <c r="I257" s="83" t="n"/>
      <c r="J257" s="83" t="n"/>
      <c r="K257" s="83" t="n"/>
      <c r="L257" s="83" t="n"/>
      <c r="M257" s="83" t="n"/>
    </row>
    <row r="258">
      <c r="A258" s="83" t="n"/>
      <c r="B258" s="83" t="n"/>
      <c r="C258" s="83" t="n"/>
      <c r="D258" s="83" t="n"/>
      <c r="E258" s="83" t="n"/>
      <c r="F258" s="83" t="n"/>
      <c r="G258" s="83" t="n"/>
      <c r="H258" s="83" t="n"/>
      <c r="I258" s="83" t="n"/>
      <c r="J258" s="83" t="n"/>
      <c r="K258" s="83" t="n"/>
      <c r="L258" s="83" t="n"/>
      <c r="M258" s="83" t="n"/>
    </row>
    <row r="259">
      <c r="A259" s="83" t="n"/>
      <c r="B259" s="83" t="n"/>
      <c r="C259" s="83" t="n"/>
      <c r="D259" s="83" t="n"/>
      <c r="E259" s="83" t="n"/>
      <c r="F259" s="83" t="n"/>
      <c r="G259" s="83" t="n"/>
      <c r="H259" s="83" t="n"/>
      <c r="I259" s="83" t="n"/>
      <c r="J259" s="83" t="n"/>
      <c r="K259" s="83" t="n"/>
      <c r="L259" s="83" t="n"/>
      <c r="M259" s="83" t="n"/>
    </row>
    <row r="260">
      <c r="A260" s="83" t="n"/>
      <c r="B260" s="83" t="n"/>
      <c r="C260" s="83" t="n"/>
      <c r="D260" s="83" t="n"/>
      <c r="E260" s="83" t="n"/>
      <c r="F260" s="83" t="n"/>
      <c r="G260" s="83" t="n"/>
      <c r="H260" s="83" t="n"/>
      <c r="I260" s="83" t="n"/>
      <c r="J260" s="83" t="n"/>
      <c r="K260" s="83" t="n"/>
      <c r="L260" s="83" t="n"/>
      <c r="M260" s="83" t="n"/>
    </row>
    <row r="261">
      <c r="A261" s="83" t="n"/>
      <c r="B261" s="83" t="n"/>
      <c r="C261" s="83" t="n"/>
      <c r="D261" s="83" t="n"/>
      <c r="E261" s="83" t="n"/>
      <c r="F261" s="83" t="n"/>
      <c r="G261" s="83" t="n"/>
      <c r="H261" s="83" t="n"/>
      <c r="I261" s="83" t="n"/>
      <c r="J261" s="83" t="n"/>
      <c r="K261" s="83" t="n"/>
      <c r="L261" s="83" t="n"/>
      <c r="M261" s="83" t="n"/>
    </row>
    <row r="262">
      <c r="A262" s="83" t="n"/>
      <c r="B262" s="83" t="n"/>
      <c r="C262" s="83" t="n"/>
      <c r="D262" s="83" t="n"/>
      <c r="E262" s="83" t="n"/>
      <c r="F262" s="83" t="n"/>
      <c r="G262" s="83" t="n"/>
      <c r="H262" s="83" t="n"/>
      <c r="I262" s="83" t="n"/>
      <c r="J262" s="83" t="n"/>
      <c r="K262" s="83" t="n"/>
      <c r="L262" s="83" t="n"/>
      <c r="M262" s="83" t="n"/>
    </row>
    <row r="263">
      <c r="A263" s="83" t="n"/>
      <c r="B263" s="83" t="n"/>
      <c r="C263" s="83" t="n"/>
      <c r="D263" s="83" t="n"/>
      <c r="E263" s="83" t="n"/>
      <c r="F263" s="83" t="n"/>
      <c r="G263" s="83" t="n"/>
      <c r="H263" s="83" t="n"/>
      <c r="I263" s="83" t="n"/>
      <c r="J263" s="83" t="n"/>
      <c r="K263" s="83" t="n"/>
      <c r="L263" s="83" t="n"/>
      <c r="M263" s="83" t="n"/>
    </row>
    <row r="264">
      <c r="A264" s="83" t="n"/>
      <c r="B264" s="83" t="n"/>
      <c r="C264" s="83" t="n"/>
      <c r="D264" s="83" t="n"/>
      <c r="E264" s="83" t="n"/>
      <c r="F264" s="83" t="n"/>
      <c r="G264" s="83" t="n"/>
      <c r="H264" s="83" t="n"/>
      <c r="I264" s="83" t="n"/>
      <c r="J264" s="83" t="n"/>
      <c r="K264" s="83" t="n"/>
      <c r="L264" s="83" t="n"/>
      <c r="M264" s="83" t="n"/>
    </row>
    <row r="265">
      <c r="A265" s="83" t="n"/>
      <c r="B265" s="83" t="n"/>
      <c r="C265" s="83" t="n"/>
      <c r="D265" s="83" t="n"/>
      <c r="E265" s="83" t="n"/>
      <c r="F265" s="83" t="n"/>
      <c r="G265" s="83" t="n"/>
      <c r="H265" s="83" t="n"/>
      <c r="I265" s="83" t="n"/>
      <c r="J265" s="83" t="n"/>
      <c r="K265" s="83" t="n"/>
      <c r="L265" s="83" t="n"/>
      <c r="M265" s="83" t="n"/>
    </row>
    <row r="266">
      <c r="A266" s="83" t="n"/>
      <c r="B266" s="83" t="n"/>
      <c r="C266" s="83" t="n"/>
      <c r="D266" s="83" t="n"/>
      <c r="E266" s="83" t="n"/>
      <c r="F266" s="83" t="n"/>
      <c r="G266" s="83" t="n"/>
      <c r="H266" s="83" t="n"/>
      <c r="I266" s="83" t="n"/>
      <c r="J266" s="83" t="n"/>
      <c r="K266" s="83" t="n"/>
      <c r="L266" s="83" t="n"/>
      <c r="M266" s="83" t="n"/>
    </row>
    <row r="267">
      <c r="A267" s="83" t="n"/>
      <c r="B267" s="83" t="n"/>
      <c r="C267" s="83" t="n"/>
      <c r="D267" s="83" t="n"/>
      <c r="E267" s="83" t="n"/>
      <c r="F267" s="83" t="n"/>
      <c r="G267" s="83" t="n"/>
      <c r="H267" s="83" t="n"/>
      <c r="I267" s="83" t="n"/>
      <c r="J267" s="83" t="n"/>
      <c r="K267" s="83" t="n"/>
      <c r="L267" s="83" t="n"/>
      <c r="M267" s="83" t="n"/>
    </row>
    <row r="268">
      <c r="A268" s="83" t="n"/>
      <c r="B268" s="83" t="n"/>
      <c r="C268" s="83" t="n"/>
      <c r="D268" s="83" t="n"/>
      <c r="E268" s="83" t="n"/>
      <c r="F268" s="83" t="n"/>
      <c r="G268" s="83" t="n"/>
      <c r="H268" s="83" t="n"/>
      <c r="I268" s="83" t="n"/>
      <c r="J268" s="83" t="n"/>
      <c r="K268" s="83" t="n"/>
      <c r="L268" s="83" t="n"/>
      <c r="M268" s="83" t="n"/>
    </row>
    <row r="269">
      <c r="A269" s="83" t="n"/>
      <c r="B269" s="83" t="n"/>
      <c r="C269" s="83" t="n"/>
      <c r="D269" s="83" t="n"/>
      <c r="E269" s="83" t="n"/>
      <c r="F269" s="83" t="n"/>
      <c r="G269" s="83" t="n"/>
      <c r="H269" s="83" t="n"/>
      <c r="I269" s="83" t="n"/>
      <c r="J269" s="83" t="n"/>
      <c r="K269" s="83" t="n"/>
      <c r="L269" s="83" t="n"/>
      <c r="M269" s="83" t="n"/>
    </row>
    <row r="270">
      <c r="A270" s="83" t="n"/>
      <c r="B270" s="83" t="n"/>
      <c r="C270" s="83" t="n"/>
      <c r="D270" s="83" t="n"/>
      <c r="E270" s="83" t="n"/>
      <c r="F270" s="83" t="n"/>
      <c r="G270" s="83" t="n"/>
      <c r="H270" s="83" t="n"/>
      <c r="I270" s="83" t="n"/>
      <c r="J270" s="83" t="n"/>
      <c r="K270" s="83" t="n"/>
      <c r="L270" s="83" t="n"/>
      <c r="M270" s="83" t="n"/>
    </row>
    <row r="271">
      <c r="A271" s="83" t="n"/>
      <c r="B271" s="83" t="n"/>
      <c r="C271" s="83" t="n"/>
      <c r="D271" s="83" t="n"/>
      <c r="E271" s="83" t="n"/>
      <c r="F271" s="83" t="n"/>
      <c r="G271" s="83" t="n"/>
      <c r="H271" s="83" t="n"/>
      <c r="I271" s="83" t="n"/>
      <c r="J271" s="83" t="n"/>
      <c r="K271" s="83" t="n"/>
      <c r="L271" s="83" t="n"/>
      <c r="M271" s="83" t="n"/>
    </row>
    <row r="272">
      <c r="A272" s="83" t="n"/>
      <c r="B272" s="83" t="n"/>
      <c r="C272" s="83" t="n"/>
      <c r="D272" s="83" t="n"/>
      <c r="E272" s="83" t="n"/>
      <c r="F272" s="83" t="n"/>
      <c r="G272" s="83" t="n"/>
      <c r="H272" s="83" t="n"/>
      <c r="I272" s="83" t="n"/>
      <c r="J272" s="83" t="n"/>
      <c r="K272" s="83" t="n"/>
      <c r="L272" s="83" t="n"/>
      <c r="M272" s="83" t="n"/>
    </row>
    <row r="273">
      <c r="A273" s="83" t="n"/>
      <c r="B273" s="83" t="n"/>
      <c r="C273" s="83" t="n"/>
      <c r="D273" s="83" t="n"/>
      <c r="E273" s="83" t="n"/>
      <c r="F273" s="83" t="n"/>
      <c r="G273" s="83" t="n"/>
      <c r="H273" s="83" t="n"/>
      <c r="I273" s="83" t="n"/>
      <c r="J273" s="83" t="n"/>
      <c r="K273" s="83" t="n"/>
      <c r="L273" s="83" t="n"/>
      <c r="M273" s="83" t="n"/>
    </row>
    <row r="274">
      <c r="A274" s="83" t="n"/>
      <c r="B274" s="83" t="n"/>
      <c r="C274" s="83" t="n"/>
      <c r="D274" s="83" t="n"/>
      <c r="E274" s="83" t="n"/>
      <c r="F274" s="83" t="n"/>
      <c r="G274" s="83" t="n"/>
      <c r="H274" s="83" t="n"/>
      <c r="I274" s="83" t="n"/>
      <c r="J274" s="83" t="n"/>
      <c r="K274" s="83" t="n"/>
      <c r="L274" s="83" t="n"/>
      <c r="M274" s="83" t="n"/>
    </row>
    <row r="275">
      <c r="A275" s="83" t="n"/>
      <c r="B275" s="83" t="n"/>
      <c r="C275" s="83" t="n"/>
      <c r="D275" s="83" t="n"/>
      <c r="E275" s="83" t="n"/>
      <c r="F275" s="83" t="n"/>
      <c r="G275" s="83" t="n"/>
      <c r="H275" s="83" t="n"/>
      <c r="I275" s="83" t="n"/>
      <c r="J275" s="83" t="n"/>
      <c r="K275" s="83" t="n"/>
      <c r="L275" s="83" t="n"/>
      <c r="M275" s="83" t="n"/>
    </row>
    <row r="276">
      <c r="A276" s="83" t="n"/>
      <c r="B276" s="83" t="n"/>
      <c r="C276" s="83" t="n"/>
      <c r="D276" s="83" t="n"/>
      <c r="E276" s="83" t="n"/>
      <c r="F276" s="83" t="n"/>
      <c r="G276" s="83" t="n"/>
      <c r="H276" s="83" t="n"/>
      <c r="I276" s="83" t="n"/>
      <c r="J276" s="83" t="n"/>
      <c r="K276" s="83" t="n"/>
      <c r="L276" s="83" t="n"/>
      <c r="M276" s="83" t="n"/>
    </row>
    <row r="277">
      <c r="A277" s="83" t="n"/>
      <c r="B277" s="83" t="n"/>
      <c r="C277" s="83" t="n"/>
      <c r="D277" s="83" t="n"/>
      <c r="E277" s="83" t="n"/>
      <c r="F277" s="83" t="n"/>
      <c r="G277" s="83" t="n"/>
      <c r="H277" s="83" t="n"/>
      <c r="I277" s="83" t="n"/>
      <c r="J277" s="83" t="n"/>
      <c r="K277" s="83" t="n"/>
      <c r="L277" s="83" t="n"/>
      <c r="M277" s="83" t="n"/>
    </row>
    <row r="278">
      <c r="A278" s="83" t="n"/>
      <c r="B278" s="83" t="n"/>
      <c r="C278" s="83" t="n"/>
      <c r="D278" s="83" t="n"/>
      <c r="E278" s="83" t="n"/>
      <c r="F278" s="83" t="n"/>
      <c r="G278" s="83" t="n"/>
      <c r="H278" s="83" t="n"/>
      <c r="I278" s="83" t="n"/>
      <c r="J278" s="83" t="n"/>
      <c r="K278" s="83" t="n"/>
      <c r="L278" s="83" t="n"/>
      <c r="M278" s="83" t="n"/>
    </row>
    <row r="279">
      <c r="A279" s="83" t="n"/>
      <c r="B279" s="83" t="n"/>
      <c r="C279" s="83" t="n"/>
      <c r="D279" s="83" t="n"/>
      <c r="E279" s="83" t="n"/>
      <c r="F279" s="83" t="n"/>
      <c r="G279" s="83" t="n"/>
      <c r="H279" s="83" t="n"/>
      <c r="I279" s="83" t="n"/>
      <c r="J279" s="83" t="n"/>
      <c r="K279" s="83" t="n"/>
      <c r="L279" s="83" t="n"/>
      <c r="M279" s="83" t="n"/>
    </row>
    <row r="280">
      <c r="A280" s="83" t="n"/>
      <c r="B280" s="83" t="n"/>
      <c r="C280" s="83" t="n"/>
      <c r="D280" s="83" t="n"/>
      <c r="E280" s="83" t="n"/>
      <c r="F280" s="83" t="n"/>
      <c r="G280" s="83" t="n"/>
      <c r="H280" s="83" t="n"/>
      <c r="I280" s="83" t="n"/>
      <c r="J280" s="83" t="n"/>
      <c r="K280" s="83" t="n"/>
      <c r="L280" s="83" t="n"/>
      <c r="M280" s="83" t="n"/>
    </row>
    <row r="281">
      <c r="A281" s="83" t="n"/>
      <c r="B281" s="83" t="n"/>
      <c r="C281" s="83" t="n"/>
      <c r="D281" s="83" t="n"/>
      <c r="E281" s="83" t="n"/>
      <c r="F281" s="83" t="n"/>
      <c r="G281" s="83" t="n"/>
      <c r="H281" s="83" t="n"/>
      <c r="I281" s="83" t="n"/>
      <c r="J281" s="83" t="n"/>
      <c r="K281" s="83" t="n"/>
      <c r="L281" s="83" t="n"/>
      <c r="M281" s="83" t="n"/>
    </row>
    <row r="282">
      <c r="A282" s="83" t="n"/>
      <c r="B282" s="83" t="n"/>
      <c r="C282" s="83" t="n"/>
      <c r="D282" s="83" t="n"/>
      <c r="E282" s="83" t="n"/>
      <c r="F282" s="83" t="n"/>
      <c r="G282" s="83" t="n"/>
      <c r="H282" s="83" t="n"/>
      <c r="I282" s="83" t="n"/>
      <c r="J282" s="83" t="n"/>
      <c r="K282" s="83" t="n"/>
      <c r="L282" s="83" t="n"/>
      <c r="M282" s="83" t="n"/>
    </row>
    <row r="283">
      <c r="A283" s="83" t="n"/>
      <c r="B283" s="83" t="n"/>
      <c r="C283" s="83" t="n"/>
      <c r="D283" s="83" t="n"/>
      <c r="E283" s="83" t="n"/>
      <c r="F283" s="83" t="n"/>
      <c r="G283" s="83" t="n"/>
      <c r="H283" s="83" t="n"/>
      <c r="I283" s="83" t="n"/>
      <c r="J283" s="83" t="n"/>
      <c r="K283" s="83" t="n"/>
      <c r="L283" s="83" t="n"/>
      <c r="M283" s="83" t="n"/>
    </row>
    <row r="284">
      <c r="A284" s="83" t="n"/>
      <c r="B284" s="83" t="n"/>
      <c r="C284" s="83" t="n"/>
      <c r="D284" s="83" t="n"/>
      <c r="E284" s="83" t="n"/>
      <c r="F284" s="83" t="n"/>
      <c r="G284" s="83" t="n"/>
      <c r="H284" s="83" t="n"/>
      <c r="I284" s="83" t="n"/>
      <c r="J284" s="83" t="n"/>
      <c r="K284" s="83" t="n"/>
      <c r="L284" s="83" t="n"/>
      <c r="M284" s="83" t="n"/>
    </row>
    <row r="285">
      <c r="A285" s="83" t="n"/>
      <c r="B285" s="83" t="n"/>
      <c r="C285" s="83" t="n"/>
      <c r="D285" s="83" t="n"/>
      <c r="E285" s="83" t="n"/>
      <c r="F285" s="83" t="n"/>
      <c r="G285" s="83" t="n"/>
      <c r="H285" s="83" t="n"/>
      <c r="I285" s="83" t="n"/>
      <c r="J285" s="83" t="n"/>
      <c r="K285" s="83" t="n"/>
      <c r="L285" s="83" t="n"/>
      <c r="M285" s="83" t="n"/>
    </row>
    <row r="286">
      <c r="A286" s="83" t="n"/>
      <c r="B286" s="83" t="n"/>
      <c r="C286" s="83" t="n"/>
      <c r="D286" s="83" t="n"/>
      <c r="E286" s="83" t="n"/>
      <c r="F286" s="83" t="n"/>
      <c r="G286" s="83" t="n"/>
      <c r="H286" s="83" t="n"/>
      <c r="I286" s="83" t="n"/>
      <c r="J286" s="83" t="n"/>
      <c r="K286" s="83" t="n"/>
      <c r="L286" s="83" t="n"/>
      <c r="M286" s="83" t="n"/>
    </row>
    <row r="287">
      <c r="A287" s="83" t="n"/>
      <c r="B287" s="83" t="n"/>
      <c r="C287" s="83" t="n"/>
      <c r="D287" s="83" t="n"/>
      <c r="E287" s="83" t="n"/>
      <c r="F287" s="83" t="n"/>
      <c r="G287" s="83" t="n"/>
      <c r="H287" s="83" t="n"/>
      <c r="I287" s="83" t="n"/>
      <c r="J287" s="83" t="n"/>
      <c r="K287" s="83" t="n"/>
      <c r="L287" s="83" t="n"/>
      <c r="M287" s="83" t="n"/>
    </row>
    <row r="288">
      <c r="A288" s="83" t="n"/>
      <c r="B288" s="83" t="n"/>
      <c r="C288" s="83" t="n"/>
      <c r="D288" s="83" t="n"/>
      <c r="E288" s="83" t="n"/>
      <c r="F288" s="83" t="n"/>
      <c r="G288" s="83" t="n"/>
      <c r="H288" s="83" t="n"/>
      <c r="I288" s="83" t="n"/>
      <c r="J288" s="83" t="n"/>
      <c r="K288" s="83" t="n"/>
      <c r="L288" s="83" t="n"/>
      <c r="M288" s="83" t="n"/>
    </row>
    <row r="289">
      <c r="A289" s="83" t="n"/>
      <c r="B289" s="83" t="n"/>
      <c r="C289" s="83" t="n"/>
      <c r="D289" s="83" t="n"/>
      <c r="E289" s="83" t="n"/>
      <c r="F289" s="83" t="n"/>
      <c r="G289" s="83" t="n"/>
      <c r="H289" s="83" t="n"/>
      <c r="I289" s="83" t="n"/>
      <c r="J289" s="83" t="n"/>
      <c r="K289" s="83" t="n"/>
      <c r="L289" s="83" t="n"/>
      <c r="M289" s="83" t="n"/>
    </row>
    <row r="290">
      <c r="A290" s="83" t="n"/>
      <c r="B290" s="83" t="n"/>
      <c r="C290" s="83" t="n"/>
      <c r="D290" s="83" t="n"/>
      <c r="E290" s="83" t="n"/>
      <c r="F290" s="83" t="n"/>
      <c r="G290" s="83" t="n"/>
      <c r="H290" s="83" t="n"/>
      <c r="I290" s="83" t="n"/>
      <c r="J290" s="83" t="n"/>
      <c r="K290" s="83" t="n"/>
      <c r="L290" s="83" t="n"/>
      <c r="M290" s="83" t="n"/>
    </row>
    <row r="291">
      <c r="A291" s="83" t="n"/>
      <c r="B291" s="83" t="n"/>
      <c r="C291" s="83" t="n"/>
      <c r="D291" s="83" t="n"/>
      <c r="E291" s="83" t="n"/>
      <c r="F291" s="83" t="n"/>
      <c r="G291" s="83" t="n"/>
      <c r="H291" s="83" t="n"/>
      <c r="I291" s="83" t="n"/>
      <c r="J291" s="83" t="n"/>
      <c r="K291" s="83" t="n"/>
      <c r="L291" s="83" t="n"/>
      <c r="M291" s="83" t="n"/>
    </row>
    <row r="292">
      <c r="A292" s="83" t="n"/>
      <c r="B292" s="83" t="n"/>
      <c r="C292" s="83" t="n"/>
      <c r="D292" s="83" t="n"/>
      <c r="E292" s="83" t="n"/>
      <c r="F292" s="83" t="n"/>
      <c r="G292" s="83" t="n"/>
      <c r="H292" s="83" t="n"/>
      <c r="I292" s="83" t="n"/>
      <c r="J292" s="83" t="n"/>
      <c r="K292" s="83" t="n"/>
      <c r="L292" s="83" t="n"/>
      <c r="M292" s="83" t="n"/>
    </row>
    <row r="293">
      <c r="A293" s="83" t="n"/>
      <c r="B293" s="83" t="n"/>
      <c r="C293" s="83" t="n"/>
      <c r="D293" s="83" t="n"/>
      <c r="E293" s="83" t="n"/>
      <c r="F293" s="83" t="n"/>
      <c r="G293" s="83" t="n"/>
      <c r="H293" s="83" t="n"/>
      <c r="I293" s="83" t="n"/>
      <c r="J293" s="83" t="n"/>
      <c r="K293" s="83" t="n"/>
      <c r="L293" s="83" t="n"/>
      <c r="M293" s="83" t="n"/>
    </row>
    <row r="294">
      <c r="A294" s="83" t="n"/>
      <c r="B294" s="83" t="n"/>
      <c r="C294" s="83" t="n"/>
      <c r="D294" s="83" t="n"/>
      <c r="E294" s="83" t="n"/>
      <c r="F294" s="83" t="n"/>
      <c r="G294" s="83" t="n"/>
      <c r="H294" s="83" t="n"/>
      <c r="I294" s="83" t="n"/>
      <c r="J294" s="83" t="n"/>
      <c r="K294" s="83" t="n"/>
      <c r="L294" s="83" t="n"/>
      <c r="M294" s="83" t="n"/>
    </row>
    <row r="295">
      <c r="A295" s="83" t="n"/>
      <c r="B295" s="83" t="n"/>
      <c r="C295" s="83" t="n"/>
      <c r="D295" s="83" t="n"/>
      <c r="E295" s="83" t="n"/>
      <c r="F295" s="83" t="n"/>
      <c r="G295" s="83" t="n"/>
      <c r="H295" s="83" t="n"/>
      <c r="I295" s="83" t="n"/>
      <c r="J295" s="83" t="n"/>
      <c r="K295" s="83" t="n"/>
      <c r="L295" s="83" t="n"/>
      <c r="M295" s="83" t="n"/>
    </row>
    <row r="296">
      <c r="A296" s="83" t="n"/>
      <c r="B296" s="83" t="n"/>
      <c r="C296" s="83" t="n"/>
      <c r="D296" s="83" t="n"/>
      <c r="E296" s="83" t="n"/>
      <c r="F296" s="83" t="n"/>
      <c r="G296" s="83" t="n"/>
      <c r="H296" s="83" t="n"/>
      <c r="I296" s="83" t="n"/>
      <c r="J296" s="83" t="n"/>
      <c r="K296" s="83" t="n"/>
      <c r="L296" s="83" t="n"/>
      <c r="M296" s="83" t="n"/>
    </row>
    <row r="297">
      <c r="A297" s="83" t="n"/>
      <c r="B297" s="83" t="n"/>
      <c r="C297" s="83" t="n"/>
      <c r="D297" s="83" t="n"/>
      <c r="E297" s="83" t="n"/>
      <c r="F297" s="83" t="n"/>
      <c r="G297" s="83" t="n"/>
      <c r="H297" s="83" t="n"/>
      <c r="I297" s="83" t="n"/>
      <c r="J297" s="83" t="n"/>
      <c r="K297" s="83" t="n"/>
      <c r="L297" s="83" t="n"/>
      <c r="M297" s="83" t="n"/>
    </row>
    <row r="298">
      <c r="A298" s="83" t="n"/>
      <c r="B298" s="83" t="n"/>
      <c r="C298" s="83" t="n"/>
      <c r="D298" s="83" t="n"/>
      <c r="E298" s="83" t="n"/>
      <c r="F298" s="83" t="n"/>
      <c r="G298" s="83" t="n"/>
      <c r="H298" s="83" t="n"/>
      <c r="I298" s="83" t="n"/>
      <c r="J298" s="83" t="n"/>
      <c r="K298" s="83" t="n"/>
      <c r="L298" s="83" t="n"/>
      <c r="M298" s="83" t="n"/>
    </row>
    <row r="299">
      <c r="A299" s="83" t="n"/>
      <c r="B299" s="83" t="n"/>
      <c r="C299" s="83" t="n"/>
      <c r="D299" s="83" t="n"/>
      <c r="E299" s="83" t="n"/>
      <c r="F299" s="83" t="n"/>
      <c r="G299" s="83" t="n"/>
      <c r="H299" s="83" t="n"/>
      <c r="I299" s="83" t="n"/>
      <c r="J299" s="83" t="n"/>
      <c r="K299" s="83" t="n"/>
      <c r="L299" s="83" t="n"/>
      <c r="M299" s="83" t="n"/>
    </row>
    <row r="300">
      <c r="A300" s="83" t="n"/>
      <c r="B300" s="83" t="n"/>
      <c r="C300" s="83" t="n"/>
      <c r="D300" s="83" t="n"/>
      <c r="E300" s="83" t="n"/>
      <c r="F300" s="83" t="n"/>
      <c r="G300" s="83" t="n"/>
      <c r="H300" s="83" t="n"/>
      <c r="I300" s="83" t="n"/>
      <c r="J300" s="83" t="n"/>
      <c r="K300" s="83" t="n"/>
      <c r="L300" s="83" t="n"/>
      <c r="M300" s="83" t="n"/>
    </row>
    <row r="301">
      <c r="A301" s="83" t="n"/>
      <c r="B301" s="83" t="n"/>
      <c r="C301" s="83" t="n"/>
      <c r="D301" s="83" t="n"/>
      <c r="E301" s="83" t="n"/>
      <c r="F301" s="83" t="n"/>
      <c r="G301" s="83" t="n"/>
      <c r="H301" s="83" t="n"/>
      <c r="I301" s="83" t="n"/>
      <c r="J301" s="83" t="n"/>
      <c r="K301" s="83" t="n"/>
      <c r="L301" s="83" t="n"/>
      <c r="M301" s="83" t="n"/>
    </row>
    <row r="302">
      <c r="A302" s="83" t="n"/>
      <c r="B302" s="83" t="n"/>
      <c r="C302" s="83" t="n"/>
      <c r="D302" s="83" t="n"/>
      <c r="E302" s="83" t="n"/>
      <c r="F302" s="83" t="n"/>
      <c r="G302" s="83" t="n"/>
      <c r="H302" s="83" t="n"/>
      <c r="I302" s="83" t="n"/>
      <c r="J302" s="83" t="n"/>
      <c r="K302" s="83" t="n"/>
      <c r="L302" s="83" t="n"/>
      <c r="M302" s="83" t="n"/>
    </row>
    <row r="303">
      <c r="A303" s="83" t="n"/>
      <c r="B303" s="83" t="n"/>
      <c r="C303" s="83" t="n"/>
      <c r="D303" s="83" t="n"/>
      <c r="E303" s="83" t="n"/>
      <c r="F303" s="83" t="n"/>
      <c r="G303" s="83" t="n"/>
      <c r="H303" s="83" t="n"/>
      <c r="I303" s="83" t="n"/>
      <c r="J303" s="83" t="n"/>
      <c r="K303" s="83" t="n"/>
      <c r="L303" s="83" t="n"/>
      <c r="M303" s="83" t="n"/>
    </row>
    <row r="304">
      <c r="A304" s="83" t="n"/>
      <c r="B304" s="83" t="n"/>
      <c r="C304" s="83" t="n"/>
      <c r="D304" s="83" t="n"/>
      <c r="E304" s="83" t="n"/>
      <c r="F304" s="83" t="n"/>
      <c r="G304" s="83" t="n"/>
      <c r="H304" s="83" t="n"/>
      <c r="I304" s="83" t="n"/>
      <c r="J304" s="83" t="n"/>
      <c r="K304" s="83" t="n"/>
      <c r="L304" s="83" t="n"/>
      <c r="M304" s="83" t="n"/>
    </row>
    <row r="305">
      <c r="A305" s="83" t="n"/>
      <c r="B305" s="83" t="n"/>
      <c r="C305" s="83" t="n"/>
      <c r="D305" s="83" t="n"/>
      <c r="E305" s="83" t="n"/>
      <c r="F305" s="83" t="n"/>
      <c r="G305" s="83" t="n"/>
      <c r="H305" s="83" t="n"/>
      <c r="I305" s="83" t="n"/>
      <c r="J305" s="83" t="n"/>
      <c r="K305" s="83" t="n"/>
      <c r="L305" s="83" t="n"/>
      <c r="M305" s="83" t="n"/>
    </row>
    <row r="306">
      <c r="A306" s="83" t="n"/>
      <c r="B306" s="83" t="n"/>
      <c r="C306" s="83" t="n"/>
      <c r="D306" s="83" t="n"/>
      <c r="E306" s="83" t="n"/>
      <c r="F306" s="83" t="n"/>
      <c r="G306" s="83" t="n"/>
      <c r="H306" s="83" t="n"/>
      <c r="I306" s="83" t="n"/>
      <c r="J306" s="83" t="n"/>
      <c r="K306" s="83" t="n"/>
      <c r="L306" s="83" t="n"/>
      <c r="M306" s="83" t="n"/>
    </row>
    <row r="307">
      <c r="A307" s="83" t="n"/>
      <c r="B307" s="83" t="n"/>
      <c r="C307" s="83" t="n"/>
      <c r="D307" s="83" t="n"/>
      <c r="E307" s="83" t="n"/>
      <c r="F307" s="83" t="n"/>
      <c r="G307" s="83" t="n"/>
      <c r="H307" s="83" t="n"/>
      <c r="I307" s="83" t="n"/>
      <c r="J307" s="83" t="n"/>
      <c r="K307" s="83" t="n"/>
      <c r="L307" s="83" t="n"/>
      <c r="M307" s="83" t="n"/>
    </row>
    <row r="308">
      <c r="A308" s="83" t="n"/>
      <c r="B308" s="83" t="n"/>
      <c r="C308" s="83" t="n"/>
      <c r="D308" s="83" t="n"/>
      <c r="E308" s="83" t="n"/>
      <c r="F308" s="83" t="n"/>
      <c r="G308" s="83" t="n"/>
      <c r="H308" s="83" t="n"/>
      <c r="I308" s="83" t="n"/>
      <c r="J308" s="83" t="n"/>
      <c r="K308" s="83" t="n"/>
      <c r="L308" s="83" t="n"/>
      <c r="M308" s="83" t="n"/>
    </row>
    <row r="309">
      <c r="A309" s="83" t="n"/>
      <c r="B309" s="83" t="n"/>
      <c r="C309" s="83" t="n"/>
      <c r="D309" s="83" t="n"/>
      <c r="E309" s="83" t="n"/>
      <c r="F309" s="83" t="n"/>
      <c r="G309" s="83" t="n"/>
      <c r="H309" s="83" t="n"/>
      <c r="I309" s="83" t="n"/>
      <c r="J309" s="83" t="n"/>
      <c r="K309" s="83" t="n"/>
      <c r="L309" s="83" t="n"/>
      <c r="M309" s="83" t="n"/>
    </row>
    <row r="310">
      <c r="A310" s="83" t="n"/>
      <c r="B310" s="83" t="n"/>
      <c r="C310" s="83" t="n"/>
      <c r="D310" s="83" t="n"/>
      <c r="E310" s="83" t="n"/>
      <c r="F310" s="83" t="n"/>
      <c r="G310" s="83" t="n"/>
      <c r="H310" s="83" t="n"/>
      <c r="I310" s="83" t="n"/>
      <c r="J310" s="83" t="n"/>
      <c r="K310" s="83" t="n"/>
      <c r="L310" s="83" t="n"/>
      <c r="M310" s="83" t="n"/>
    </row>
    <row r="311">
      <c r="A311" s="83" t="n"/>
      <c r="B311" s="83" t="n"/>
      <c r="C311" s="83" t="n"/>
      <c r="D311" s="83" t="n"/>
      <c r="E311" s="83" t="n"/>
      <c r="F311" s="83" t="n"/>
      <c r="G311" s="83" t="n"/>
      <c r="H311" s="83" t="n"/>
      <c r="I311" s="83" t="n"/>
      <c r="J311" s="83" t="n"/>
      <c r="K311" s="83" t="n"/>
      <c r="L311" s="83" t="n"/>
      <c r="M311" s="83" t="n"/>
    </row>
    <row r="312">
      <c r="A312" s="83" t="n"/>
      <c r="B312" s="83" t="n"/>
      <c r="C312" s="83" t="n"/>
      <c r="D312" s="83" t="n"/>
      <c r="E312" s="83" t="n"/>
      <c r="F312" s="83" t="n"/>
      <c r="G312" s="83" t="n"/>
      <c r="H312" s="83" t="n"/>
      <c r="I312" s="83" t="n"/>
      <c r="J312" s="83" t="n"/>
      <c r="K312" s="83" t="n"/>
      <c r="L312" s="83" t="n"/>
      <c r="M312" s="83" t="n"/>
    </row>
    <row r="313">
      <c r="A313" s="83" t="n"/>
      <c r="B313" s="83" t="n"/>
      <c r="C313" s="83" t="n"/>
      <c r="D313" s="83" t="n"/>
      <c r="E313" s="83" t="n"/>
    </row>
    <row r="314">
      <c r="A314" s="83" t="n"/>
      <c r="B314" s="83" t="n"/>
      <c r="C314" s="83" t="n"/>
      <c r="D314" s="83" t="n"/>
      <c r="E314" s="83" t="n"/>
    </row>
    <row r="315">
      <c r="A315" s="83" t="n"/>
      <c r="B315" s="83" t="n"/>
      <c r="C315" s="83" t="n"/>
      <c r="D315" s="83" t="n"/>
      <c r="E315" s="83" t="n"/>
    </row>
    <row r="316">
      <c r="A316" s="83" t="n"/>
      <c r="B316" s="83" t="n"/>
      <c r="C316" s="83" t="n"/>
      <c r="D316" s="83" t="n"/>
      <c r="E316" s="83" t="n"/>
    </row>
    <row r="317">
      <c r="A317" s="83" t="n"/>
      <c r="B317" s="83" t="n"/>
      <c r="C317" s="83" t="n"/>
      <c r="D317" s="83" t="n"/>
      <c r="E317" s="83" t="n"/>
    </row>
    <row r="318">
      <c r="A318" s="83" t="n"/>
      <c r="B318" s="83" t="n"/>
      <c r="C318" s="83" t="n"/>
      <c r="D318" s="83" t="n"/>
      <c r="E318" s="83" t="n"/>
    </row>
    <row r="319">
      <c r="A319" s="83" t="n"/>
      <c r="B319" s="83" t="n"/>
      <c r="C319" s="83" t="n"/>
      <c r="D319" s="83" t="n"/>
      <c r="E319" s="83" t="n"/>
    </row>
    <row r="320">
      <c r="A320" s="83" t="n"/>
      <c r="B320" s="83" t="n"/>
      <c r="C320" s="83" t="n"/>
      <c r="D320" s="83" t="n"/>
      <c r="E320" s="83" t="n"/>
    </row>
    <row r="321">
      <c r="A321" s="83" t="n"/>
      <c r="B321" s="83" t="n"/>
      <c r="C321" s="83" t="n"/>
      <c r="D321" s="83" t="n"/>
      <c r="E321" s="83" t="n"/>
    </row>
    <row r="322">
      <c r="A322" s="83" t="n"/>
      <c r="B322" s="83" t="n"/>
      <c r="C322" s="83" t="n"/>
      <c r="D322" s="83" t="n"/>
      <c r="E322" s="83" t="n"/>
    </row>
    <row r="323">
      <c r="A323" s="83" t="n"/>
      <c r="B323" s="83" t="n"/>
      <c r="C323" s="83" t="n"/>
      <c r="D323" s="83" t="n"/>
      <c r="E323" s="83" t="n"/>
    </row>
    <row r="324">
      <c r="A324" s="83" t="n"/>
      <c r="B324" s="83" t="n"/>
      <c r="C324" s="83" t="n"/>
      <c r="D324" s="83" t="n"/>
      <c r="E324" s="83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73"/>
  <sheetViews>
    <sheetView topLeftCell="A6" workbookViewId="0">
      <selection activeCell="J16" sqref="J16"/>
    </sheetView>
  </sheetViews>
  <sheetFormatPr baseColWidth="8" defaultRowHeight="15"/>
  <cols>
    <col width="2" customWidth="1" min="1" max="1"/>
    <col width="45" customWidth="1" min="2" max="3"/>
    <col width="24" customWidth="1" min="4" max="4"/>
    <col width="18" customWidth="1" min="5" max="6"/>
    <col width="14" customWidth="1" min="7" max="7"/>
    <col width="13" customWidth="1" min="8" max="10"/>
  </cols>
  <sheetData>
    <row r="1">
      <c r="A1" s="27" t="n"/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</row>
    <row r="2" ht="26.25" customHeight="1">
      <c r="A2" s="27" t="n"/>
      <c r="B2" s="28" t="inlineStr">
        <is>
          <t>Additional Analysis</t>
        </is>
      </c>
      <c r="C2" s="27" t="n"/>
      <c r="D2" s="27" t="n"/>
      <c r="E2" s="27" t="n"/>
      <c r="F2" s="27" t="n"/>
      <c r="G2" s="27" t="n"/>
      <c r="H2" s="27" t="n"/>
      <c r="I2" s="27" t="n"/>
      <c r="J2" s="27" t="n"/>
    </row>
    <row r="3">
      <c r="A3" s="27" t="n"/>
      <c r="B3" s="29" t="n"/>
      <c r="C3" s="29" t="n"/>
      <c r="D3" s="29" t="n"/>
      <c r="E3" s="29" t="n"/>
      <c r="F3" s="29" t="n"/>
      <c r="G3" s="29" t="n"/>
      <c r="H3" s="27" t="n"/>
      <c r="I3" s="27" t="n"/>
      <c r="J3" s="27" t="n"/>
    </row>
    <row r="4">
      <c r="A4" s="27" t="n"/>
      <c r="B4" s="30" t="inlineStr">
        <is>
          <t>Per-line deterioration trends, scalability projections, and before/after measurement baseline</t>
        </is>
      </c>
      <c r="C4" s="27" t="n"/>
      <c r="D4" s="27" t="n"/>
      <c r="E4" s="27" t="n"/>
      <c r="F4" s="27" t="n"/>
      <c r="G4" s="27" t="n"/>
      <c r="H4" s="27" t="n"/>
      <c r="I4" s="27" t="n"/>
      <c r="J4" s="27" t="n"/>
    </row>
    <row r="5">
      <c r="A5" s="27" t="n"/>
      <c r="B5" s="27" t="n"/>
      <c r="C5" s="27" t="n"/>
      <c r="D5" s="27" t="n"/>
      <c r="E5" s="27" t="n"/>
      <c r="F5" s="27" t="n"/>
      <c r="G5" s="27" t="n"/>
      <c r="H5" s="27" t="n"/>
      <c r="I5" s="27" t="n"/>
      <c r="J5" s="27" t="n"/>
    </row>
    <row r="6" customFormat="1" s="134">
      <c r="A6" s="133" t="n"/>
      <c r="B6" s="133" t="n"/>
      <c r="C6" s="133" t="n"/>
      <c r="D6" s="133" t="n"/>
      <c r="E6" s="133" t="n"/>
      <c r="F6" s="133" t="n"/>
      <c r="G6" s="133" t="n"/>
      <c r="H6" s="133" t="n"/>
      <c r="I6" s="133" t="n"/>
      <c r="J6" s="133" t="n"/>
    </row>
    <row r="7">
      <c r="A7" s="27" t="n"/>
      <c r="B7" s="27" t="n"/>
      <c r="C7" s="27" t="n"/>
      <c r="D7" s="27" t="n"/>
      <c r="E7" s="27" t="n"/>
      <c r="F7" s="27" t="n"/>
      <c r="G7" s="27" t="n"/>
      <c r="H7" s="27" t="n"/>
      <c r="I7" s="27" t="n"/>
      <c r="J7" s="27" t="n"/>
    </row>
    <row r="8" ht="17.25" customHeight="1">
      <c r="A8" s="27" t="n"/>
      <c r="B8" s="33" t="inlineStr">
        <is>
          <t>PER-LINE DETERIORATION TRENDS (FEB–JUL 2026)</t>
        </is>
      </c>
      <c r="C8" s="34" t="n"/>
      <c r="D8" s="34" t="n"/>
      <c r="E8" s="34" t="n"/>
      <c r="F8" s="34" t="n"/>
      <c r="G8" s="34" t="n"/>
      <c r="H8" s="27" t="n"/>
      <c r="I8" s="27" t="n"/>
      <c r="J8" s="27" t="n"/>
    </row>
    <row r="9">
      <c r="A9" s="27" t="n"/>
      <c r="B9" s="41" t="inlineStr">
        <is>
          <t>Linear trend fitted to observed daily drop counts per line. Identifies which SLAM lines are worsening fastest — priority targets for guard rail installation.</t>
        </is>
      </c>
      <c r="C9" s="27" t="n"/>
      <c r="D9" s="27" t="n"/>
      <c r="E9" s="27" t="n"/>
      <c r="F9" s="27" t="n"/>
      <c r="G9" s="27" t="n"/>
      <c r="H9" s="27" t="n"/>
      <c r="I9" s="27" t="n"/>
      <c r="J9" s="27" t="n"/>
    </row>
    <row r="10">
      <c r="A10" s="27" t="n"/>
      <c r="B10" s="27" t="n"/>
      <c r="C10" s="27" t="n"/>
      <c r="D10" s="27" t="n"/>
      <c r="E10" s="27" t="n"/>
      <c r="F10" s="27" t="n"/>
      <c r="G10" s="27" t="n"/>
      <c r="H10" s="27" t="n"/>
      <c r="I10" s="27" t="n"/>
      <c r="J10" s="27" t="n"/>
    </row>
    <row r="11">
      <c r="A11" s="27" t="n"/>
      <c r="B11" s="35" t="inlineStr">
        <is>
          <t>Priority</t>
        </is>
      </c>
      <c r="C11" s="36" t="inlineStr">
        <is>
          <t>Line</t>
        </is>
      </c>
      <c r="D11" s="36" t="inlineStr">
        <is>
          <t>Days w/ Data</t>
        </is>
      </c>
      <c r="E11" s="36" t="inlineStr">
        <is>
          <t>Avg Drops/Day</t>
        </is>
      </c>
      <c r="F11" s="36" t="inlineStr">
        <is>
          <t>Trend (%/month)</t>
        </is>
      </c>
      <c r="G11" s="36" t="inlineStr">
        <is>
          <t>Status</t>
        </is>
      </c>
      <c r="H11" s="27" t="n"/>
      <c r="I11" s="27" t="n"/>
      <c r="J11" s="27" t="n"/>
    </row>
    <row r="12">
      <c r="A12" s="27" t="n"/>
      <c r="B12" s="37" t="inlineStr">
        <is>
          <t>1</t>
        </is>
      </c>
      <c r="C12" s="38" t="inlineStr">
        <is>
          <t>Line 502</t>
        </is>
      </c>
      <c r="D12" s="38" t="inlineStr">
        <is>
          <t>42</t>
        </is>
      </c>
      <c r="E12" s="38" t="inlineStr">
        <is>
          <t>4.3</t>
        </is>
      </c>
      <c r="F12" s="38" t="inlineStr">
        <is>
          <t>+27.7%</t>
        </is>
      </c>
      <c r="G12" s="38" t="inlineStr">
        <is>
          <t>⬆ WORSENING</t>
        </is>
      </c>
      <c r="H12" s="27" t="n"/>
      <c r="I12" s="27" t="n"/>
      <c r="J12" s="27" t="n"/>
    </row>
    <row r="13">
      <c r="A13" s="27" t="n"/>
      <c r="B13" s="39" t="inlineStr">
        <is>
          <t>2</t>
        </is>
      </c>
      <c r="C13" s="40" t="inlineStr">
        <is>
          <t>Line 106</t>
        </is>
      </c>
      <c r="D13" s="40" t="inlineStr">
        <is>
          <t>32</t>
        </is>
      </c>
      <c r="E13" s="40" t="inlineStr">
        <is>
          <t>3</t>
        </is>
      </c>
      <c r="F13" s="40" t="inlineStr">
        <is>
          <t>+23.2%</t>
        </is>
      </c>
      <c r="G13" s="40" t="inlineStr">
        <is>
          <t>⬆ WORSENING</t>
        </is>
      </c>
      <c r="H13" s="27" t="n"/>
      <c r="I13" s="27" t="n"/>
      <c r="J13" s="27" t="n"/>
    </row>
    <row r="14">
      <c r="A14" s="27" t="n"/>
      <c r="B14" s="37" t="inlineStr">
        <is>
          <t>3</t>
        </is>
      </c>
      <c r="C14" s="38" t="inlineStr">
        <is>
          <t>Line 108</t>
        </is>
      </c>
      <c r="D14" s="38" t="inlineStr">
        <is>
          <t>53</t>
        </is>
      </c>
      <c r="E14" s="38" t="inlineStr">
        <is>
          <t>10.3</t>
        </is>
      </c>
      <c r="F14" s="38" t="inlineStr">
        <is>
          <t>+11.7%</t>
        </is>
      </c>
      <c r="G14" s="38" t="inlineStr">
        <is>
          <t>⬆ WORSENING</t>
        </is>
      </c>
      <c r="H14" s="27" t="n"/>
      <c r="I14" s="27" t="n"/>
      <c r="J14" s="27" t="n"/>
    </row>
    <row r="15">
      <c r="A15" s="27" t="n"/>
      <c r="B15" s="39" t="inlineStr">
        <is>
          <t>4</t>
        </is>
      </c>
      <c r="C15" s="40" t="inlineStr">
        <is>
          <t>Line 303</t>
        </is>
      </c>
      <c r="D15" s="40" t="inlineStr">
        <is>
          <t>66</t>
        </is>
      </c>
      <c r="E15" s="40" t="inlineStr">
        <is>
          <t>11.3</t>
        </is>
      </c>
      <c r="F15" s="40" t="inlineStr">
        <is>
          <t>+7.4%</t>
        </is>
      </c>
      <c r="G15" s="40" t="inlineStr">
        <is>
          <t>⬆ WORSENING</t>
        </is>
      </c>
      <c r="H15" s="27" t="n"/>
      <c r="I15" s="27" t="n"/>
      <c r="J15" s="27" t="n"/>
    </row>
    <row r="16">
      <c r="A16" s="27" t="n"/>
      <c r="B16" s="37" t="inlineStr">
        <is>
          <t>5</t>
        </is>
      </c>
      <c r="C16" s="38" t="inlineStr">
        <is>
          <t>Line 501</t>
        </is>
      </c>
      <c r="D16" s="38" t="inlineStr">
        <is>
          <t>25</t>
        </is>
      </c>
      <c r="E16" s="38" t="inlineStr">
        <is>
          <t>4.5</t>
        </is>
      </c>
      <c r="F16" s="38" t="inlineStr">
        <is>
          <t>+5.0%</t>
        </is>
      </c>
      <c r="G16" s="38" t="inlineStr">
        <is>
          <t>→ Stable</t>
        </is>
      </c>
      <c r="H16" s="27" t="n"/>
      <c r="I16" s="27" t="n"/>
      <c r="J16" s="27" t="n"/>
    </row>
    <row r="17">
      <c r="A17" s="27" t="n"/>
      <c r="B17" s="39" t="inlineStr">
        <is>
          <t>6</t>
        </is>
      </c>
      <c r="C17" s="40" t="inlineStr">
        <is>
          <t>Line 304</t>
        </is>
      </c>
      <c r="D17" s="40" t="inlineStr">
        <is>
          <t>53</t>
        </is>
      </c>
      <c r="E17" s="40" t="inlineStr">
        <is>
          <t>7.1</t>
        </is>
      </c>
      <c r="F17" s="40" t="inlineStr">
        <is>
          <t>+0.6%</t>
        </is>
      </c>
      <c r="G17" s="40" t="inlineStr">
        <is>
          <t>→ Stable</t>
        </is>
      </c>
      <c r="H17" s="27" t="n"/>
      <c r="I17" s="27" t="n"/>
      <c r="J17" s="27" t="n"/>
    </row>
    <row r="18" ht="15.6" customHeight="1">
      <c r="A18" s="27" t="n"/>
      <c r="B18" s="37" t="inlineStr">
        <is>
          <t>7</t>
        </is>
      </c>
      <c r="C18" s="38" t="inlineStr">
        <is>
          <t>Line 305</t>
        </is>
      </c>
      <c r="D18" s="38" t="inlineStr">
        <is>
          <t>61</t>
        </is>
      </c>
      <c r="E18" s="38" t="inlineStr">
        <is>
          <t>9.5</t>
        </is>
      </c>
      <c r="F18" s="38" t="inlineStr">
        <is>
          <t>-10.2%</t>
        </is>
      </c>
      <c r="G18" s="38" t="inlineStr">
        <is>
          <t>⬇ Improving</t>
        </is>
      </c>
      <c r="H18" s="27" t="n"/>
      <c r="I18" s="27" t="n"/>
      <c r="J18" s="27" t="n"/>
    </row>
    <row r="19">
      <c r="A19" s="27" t="n"/>
      <c r="B19" s="27" t="n"/>
      <c r="C19" s="27" t="n"/>
      <c r="D19" s="27" t="n"/>
      <c r="E19" s="27" t="n"/>
      <c r="F19" s="27" t="n"/>
      <c r="G19" s="27" t="n"/>
      <c r="H19" s="27" t="n"/>
      <c r="I19" s="27" t="n"/>
      <c r="J19" s="27" t="n"/>
    </row>
    <row r="20">
      <c r="A20" s="27" t="n"/>
      <c r="B20" s="42" t="inlineStr">
        <is>
          <t>4 of 7 measurable lines are actively worsening. Line 502 and 106 are deteriorating fastest and should be prioritized after the prototype location.</t>
        </is>
      </c>
      <c r="C20" s="27" t="n"/>
      <c r="D20" s="27" t="n"/>
      <c r="E20" s="27" t="n"/>
      <c r="F20" s="27" t="n"/>
      <c r="G20" s="27" t="n"/>
      <c r="H20" s="27" t="n"/>
      <c r="I20" s="27" t="n"/>
      <c r="J20" s="27" t="n"/>
    </row>
    <row r="21" ht="26.45" customHeight="1">
      <c r="A21" s="27" t="n"/>
      <c r="B21" s="27" t="n"/>
      <c r="C21" s="27" t="n"/>
      <c r="D21" s="27" t="n"/>
      <c r="E21" s="27" t="n"/>
      <c r="F21" s="27" t="n"/>
      <c r="G21" s="27" t="n"/>
      <c r="H21" s="27" t="n"/>
      <c r="I21" s="27" t="n"/>
      <c r="J21" s="27" t="n"/>
    </row>
    <row r="22" customFormat="1" s="134">
      <c r="A22" s="133" t="n"/>
      <c r="B22" s="133" t="n"/>
      <c r="C22" s="133" t="n"/>
      <c r="D22" s="133" t="n"/>
      <c r="E22" s="133" t="n"/>
      <c r="F22" s="133" t="n"/>
      <c r="G22" s="133" t="n"/>
      <c r="H22" s="133" t="n"/>
      <c r="I22" s="133" t="n"/>
      <c r="J22" s="133" t="n"/>
    </row>
    <row r="23">
      <c r="A23" s="27" t="n"/>
      <c r="B23" s="27" t="n"/>
      <c r="C23" s="27" t="n"/>
      <c r="D23" s="27" t="n"/>
      <c r="E23" s="27" t="n"/>
      <c r="F23" s="27" t="n"/>
      <c r="G23" s="27" t="n"/>
      <c r="H23" s="27" t="n"/>
      <c r="I23" s="27" t="n"/>
      <c r="J23" s="27" t="n"/>
    </row>
    <row r="24" ht="17.25" customHeight="1">
      <c r="A24" s="120" t="n"/>
      <c r="B24" s="121" t="inlineStr">
        <is>
          <t>SCALABILITY — ROI FOR ALL SLAM LINES</t>
        </is>
      </c>
      <c r="C24" s="120" t="n"/>
      <c r="D24" s="120" t="n"/>
      <c r="E24" s="120" t="n"/>
      <c r="F24" s="120" t="n"/>
      <c r="G24" s="120" t="n"/>
      <c r="H24" s="120" t="n"/>
      <c r="I24" s="120" t="n"/>
      <c r="J24" s="120" t="n"/>
    </row>
    <row r="25">
      <c r="A25" s="120" t="n"/>
      <c r="B25" s="122" t="inlineStr">
        <is>
          <t>Projection if guard rails installed at all locations (3 gaps per line). Based on observed shift report averages.</t>
        </is>
      </c>
      <c r="C25" s="120" t="n"/>
      <c r="D25" s="120" t="n"/>
      <c r="E25" s="120" t="n"/>
      <c r="F25" s="120" t="n"/>
      <c r="G25" s="120" t="n"/>
      <c r="H25" s="120" t="n"/>
      <c r="I25" s="120" t="n"/>
      <c r="J25" s="120" t="n"/>
    </row>
    <row r="26">
      <c r="A26" s="120" t="n"/>
      <c r="B26" s="120" t="n"/>
      <c r="C26" s="120" t="n"/>
      <c r="D26" s="120" t="n"/>
      <c r="E26" s="120" t="n"/>
      <c r="F26" s="120" t="n"/>
      <c r="G26" s="120" t="n"/>
      <c r="H26" s="120" t="n"/>
      <c r="I26" s="120" t="n"/>
      <c r="J26" s="120" t="n"/>
    </row>
    <row r="27">
      <c r="A27" s="120" t="n"/>
      <c r="B27" s="123" t="inlineStr">
        <is>
          <t>Line</t>
        </is>
      </c>
      <c r="C27" s="123" t="inlineStr">
        <is>
          <t>% of Total Drops</t>
        </is>
      </c>
      <c r="D27" s="123" t="inlineStr">
        <is>
          <t>Annual Cost Prevented</t>
        </is>
      </c>
      <c r="E27" s="123" t="inlineStr">
        <is>
          <t>Guard Rail Cost</t>
        </is>
      </c>
      <c r="F27" s="123" t="inlineStr">
        <is>
          <t>Payback</t>
        </is>
      </c>
      <c r="G27" s="120" t="n"/>
      <c r="H27" s="120" t="n"/>
      <c r="I27" s="120" t="n"/>
      <c r="J27" s="120" t="n"/>
    </row>
    <row r="28">
      <c r="A28" s="120" t="n"/>
      <c r="B28" s="124" t="inlineStr">
        <is>
          <t>Line 303</t>
        </is>
      </c>
      <c r="C28" s="125" t="inlineStr">
        <is>
          <t>27.2%</t>
        </is>
      </c>
      <c r="D28" s="125" t="inlineStr">
        <is>
          <t>$5,984</t>
        </is>
      </c>
      <c r="E28" s="125" t="inlineStr">
        <is>
          <t>$594</t>
        </is>
      </c>
      <c r="F28" s="125" t="inlineStr">
        <is>
          <t>36 days</t>
        </is>
      </c>
      <c r="G28" s="120" t="n"/>
      <c r="H28" s="120" t="n"/>
      <c r="I28" s="120" t="n"/>
      <c r="J28" s="120" t="n"/>
    </row>
    <row r="29">
      <c r="A29" s="120" t="n"/>
      <c r="B29" s="126" t="inlineStr">
        <is>
          <t>Line 305</t>
        </is>
      </c>
      <c r="C29" s="127" t="inlineStr">
        <is>
          <t>22.6%</t>
        </is>
      </c>
      <c r="D29" s="127" t="inlineStr">
        <is>
          <t>$4,972</t>
        </is>
      </c>
      <c r="E29" s="127" t="inlineStr">
        <is>
          <t>$594</t>
        </is>
      </c>
      <c r="F29" s="127" t="inlineStr">
        <is>
          <t>44 days</t>
        </is>
      </c>
      <c r="G29" s="120" t="n"/>
      <c r="H29" s="120" t="n"/>
      <c r="I29" s="120" t="n"/>
      <c r="J29" s="120" t="n"/>
    </row>
    <row r="30">
      <c r="A30" s="120" t="n"/>
      <c r="B30" s="124" t="inlineStr">
        <is>
          <t>Line 108</t>
        </is>
      </c>
      <c r="C30" s="125" t="inlineStr">
        <is>
          <t>19.3%</t>
        </is>
      </c>
      <c r="D30" s="125" t="inlineStr">
        <is>
          <t>$4,246</t>
        </is>
      </c>
      <c r="E30" s="125" t="inlineStr">
        <is>
          <t>$594</t>
        </is>
      </c>
      <c r="F30" s="125" t="inlineStr">
        <is>
          <t>51 days</t>
        </is>
      </c>
      <c r="G30" s="120" t="n"/>
      <c r="H30" s="120" t="n"/>
      <c r="I30" s="120" t="n"/>
      <c r="J30" s="120" t="n"/>
    </row>
    <row r="31">
      <c r="A31" s="120" t="n"/>
      <c r="B31" s="126" t="inlineStr">
        <is>
          <t>Line 304</t>
        </is>
      </c>
      <c r="C31" s="127" t="inlineStr">
        <is>
          <t>15.0%</t>
        </is>
      </c>
      <c r="D31" s="127" t="inlineStr">
        <is>
          <t>$3,300</t>
        </is>
      </c>
      <c r="E31" s="127" t="inlineStr">
        <is>
          <t>$594</t>
        </is>
      </c>
      <c r="F31" s="127" t="inlineStr">
        <is>
          <t>66 days</t>
        </is>
      </c>
      <c r="G31" s="120" t="n"/>
      <c r="H31" s="120" t="n"/>
      <c r="I31" s="120" t="n"/>
      <c r="J31" s="120" t="n"/>
    </row>
    <row r="32">
      <c r="A32" s="120" t="n"/>
      <c r="B32" s="124" t="inlineStr">
        <is>
          <t>Line 502</t>
        </is>
      </c>
      <c r="C32" s="125" t="inlineStr">
        <is>
          <t>6.7%</t>
        </is>
      </c>
      <c r="D32" s="125" t="inlineStr">
        <is>
          <t>$1,474</t>
        </is>
      </c>
      <c r="E32" s="125" t="inlineStr">
        <is>
          <t>$594</t>
        </is>
      </c>
      <c r="F32" s="125" t="inlineStr">
        <is>
          <t>147 days</t>
        </is>
      </c>
      <c r="G32" s="120" t="n"/>
      <c r="H32" s="120" t="n"/>
      <c r="I32" s="120" t="n"/>
      <c r="J32" s="120" t="n"/>
    </row>
    <row r="33">
      <c r="A33" s="120" t="n"/>
      <c r="B33" s="126" t="inlineStr">
        <is>
          <t>Line 501</t>
        </is>
      </c>
      <c r="C33" s="127" t="inlineStr">
        <is>
          <t>3.9%</t>
        </is>
      </c>
      <c r="D33" s="127" t="inlineStr">
        <is>
          <t>$858</t>
        </is>
      </c>
      <c r="E33" s="127" t="inlineStr">
        <is>
          <t>$594</t>
        </is>
      </c>
      <c r="F33" s="127" t="inlineStr">
        <is>
          <t>253 days</t>
        </is>
      </c>
      <c r="G33" s="120" t="n"/>
      <c r="H33" s="120" t="n"/>
      <c r="I33" s="120" t="n"/>
      <c r="J33" s="120" t="n"/>
    </row>
    <row r="34">
      <c r="A34" s="120" t="n"/>
      <c r="B34" s="124" t="inlineStr">
        <is>
          <t>Line 106</t>
        </is>
      </c>
      <c r="C34" s="125" t="inlineStr">
        <is>
          <t>3.7%</t>
        </is>
      </c>
      <c r="D34" s="125" t="inlineStr">
        <is>
          <t>$814</t>
        </is>
      </c>
      <c r="E34" s="125" t="inlineStr">
        <is>
          <t>$594</t>
        </is>
      </c>
      <c r="F34" s="125" t="inlineStr">
        <is>
          <t>266 days</t>
        </is>
      </c>
      <c r="G34" s="120" t="n"/>
      <c r="H34" s="120" t="n"/>
      <c r="I34" s="120" t="n"/>
      <c r="J34" s="120" t="n"/>
    </row>
    <row r="35">
      <c r="A35" s="120" t="n"/>
      <c r="B35" s="126" t="inlineStr">
        <is>
          <t>Line 107</t>
        </is>
      </c>
      <c r="C35" s="127" t="inlineStr">
        <is>
          <t>1.5%</t>
        </is>
      </c>
      <c r="D35" s="127" t="inlineStr">
        <is>
          <t>$330</t>
        </is>
      </c>
      <c r="E35" s="127" t="inlineStr">
        <is>
          <t>$594</t>
        </is>
      </c>
      <c r="F35" s="127" t="inlineStr">
        <is>
          <t>2+ years</t>
        </is>
      </c>
      <c r="G35" s="120" t="n"/>
      <c r="H35" s="120" t="n"/>
      <c r="I35" s="120" t="n"/>
      <c r="J35" s="120" t="n"/>
    </row>
    <row r="36">
      <c r="A36" s="120" t="n"/>
      <c r="B36" s="124" t="inlineStr">
        <is>
          <t>Line 105</t>
        </is>
      </c>
      <c r="C36" s="125" t="inlineStr">
        <is>
          <t>0.1%</t>
        </is>
      </c>
      <c r="D36" s="125" t="inlineStr">
        <is>
          <t>$22</t>
        </is>
      </c>
      <c r="E36" s="125" t="inlineStr">
        <is>
          <t>$594</t>
        </is>
      </c>
      <c r="F36" s="125" t="inlineStr">
        <is>
          <t>27+ years</t>
        </is>
      </c>
      <c r="G36" s="120" t="n"/>
      <c r="H36" s="120" t="n"/>
      <c r="I36" s="120" t="n"/>
      <c r="J36" s="120" t="n"/>
    </row>
    <row r="37">
      <c r="A37" s="120" t="n"/>
      <c r="B37" s="120" t="n"/>
      <c r="C37" s="120" t="n"/>
      <c r="D37" s="120" t="n"/>
      <c r="E37" s="120" t="n"/>
      <c r="F37" s="120" t="n"/>
      <c r="G37" s="120" t="n"/>
      <c r="H37" s="120" t="n"/>
      <c r="I37" s="120" t="n"/>
      <c r="J37" s="120" t="n"/>
    </row>
    <row r="38">
      <c r="A38" s="120" t="n"/>
      <c r="B38" s="120" t="n"/>
      <c r="C38" s="120" t="n"/>
      <c r="D38" s="120" t="n"/>
      <c r="E38" s="120" t="n"/>
      <c r="F38" s="120" t="n"/>
      <c r="G38" s="120" t="n"/>
      <c r="H38" s="120" t="n"/>
      <c r="I38" s="120" t="n"/>
      <c r="J38" s="120" t="n"/>
    </row>
    <row r="39">
      <c r="A39" s="120" t="n"/>
      <c r="B39" s="136" t="inlineStr">
        <is>
          <t>FULL FACILITY ROLLOUT SUMMARY</t>
        </is>
      </c>
      <c r="C39" s="135" t="n"/>
      <c r="D39" s="120" t="n"/>
      <c r="E39" s="120" t="n"/>
      <c r="F39" s="120" t="n"/>
      <c r="G39" s="120" t="n"/>
      <c r="H39" s="120" t="n"/>
      <c r="I39" s="120" t="n"/>
      <c r="J39" s="120" t="n"/>
    </row>
    <row r="40">
      <c r="A40" s="120" t="n"/>
      <c r="B40" s="128" t="inlineStr">
        <is>
          <t>Total investment (9 lines × 3 gaps × $198)</t>
        </is>
      </c>
      <c r="C40" s="129" t="inlineStr">
        <is>
          <t>$5,346</t>
        </is>
      </c>
      <c r="D40" s="120" t="n"/>
      <c r="E40" s="120" t="n"/>
      <c r="F40" s="120" t="n"/>
      <c r="G40" s="120" t="n"/>
      <c r="H40" s="120" t="n"/>
      <c r="I40" s="120" t="n"/>
      <c r="J40" s="120" t="n"/>
    </row>
    <row r="41">
      <c r="A41" s="120" t="n"/>
      <c r="B41" s="130" t="inlineStr">
        <is>
          <t>Annual savings (all lines)</t>
        </is>
      </c>
      <c r="C41" s="131" t="inlineStr">
        <is>
          <t>~$22,000</t>
        </is>
      </c>
      <c r="D41" s="120" t="n"/>
      <c r="E41" s="120" t="n"/>
      <c r="F41" s="120" t="n"/>
      <c r="G41" s="120" t="n"/>
      <c r="H41" s="120" t="n"/>
      <c r="I41" s="120" t="n"/>
      <c r="J41" s="120" t="n"/>
    </row>
    <row r="42">
      <c r="A42" s="120" t="n"/>
      <c r="B42" s="128" t="inlineStr">
        <is>
          <t>Combined payback</t>
        </is>
      </c>
      <c r="C42" s="129" t="inlineStr">
        <is>
          <t>~89 days</t>
        </is>
      </c>
      <c r="D42" s="120" t="n"/>
      <c r="E42" s="120" t="n"/>
      <c r="F42" s="120" t="n"/>
      <c r="G42" s="120" t="n"/>
      <c r="H42" s="120" t="n"/>
      <c r="I42" s="120" t="n"/>
      <c r="J42" s="120" t="n"/>
    </row>
    <row r="43">
      <c r="A43" s="120" t="n"/>
      <c r="B43" s="130" t="inlineStr">
        <is>
          <t>First-year net savings</t>
        </is>
      </c>
      <c r="C43" s="131" t="inlineStr">
        <is>
          <t>$16,654</t>
        </is>
      </c>
      <c r="D43" s="120" t="n"/>
      <c r="E43" s="120" t="n"/>
      <c r="F43" s="120" t="n"/>
      <c r="G43" s="120" t="n"/>
      <c r="H43" s="120" t="n"/>
      <c r="I43" s="120" t="n"/>
      <c r="J43" s="120" t="n"/>
    </row>
    <row r="44" ht="15.6" customHeight="1">
      <c r="A44" s="120" t="n"/>
      <c r="B44" s="128" t="inlineStr">
        <is>
          <t>5-year net savings</t>
        </is>
      </c>
      <c r="C44" s="129" t="inlineStr">
        <is>
          <t>$104,654</t>
        </is>
      </c>
      <c r="D44" s="120" t="n"/>
      <c r="E44" s="120" t="n"/>
      <c r="F44" s="120" t="n"/>
      <c r="G44" s="120" t="n"/>
      <c r="H44" s="120" t="n"/>
      <c r="I44" s="120" t="n"/>
      <c r="J44" s="120" t="n"/>
    </row>
    <row r="45">
      <c r="A45" s="120" t="n"/>
      <c r="B45" s="120" t="n"/>
      <c r="C45" s="120" t="n"/>
      <c r="D45" s="120" t="n"/>
      <c r="E45" s="120" t="n"/>
      <c r="F45" s="120" t="n"/>
      <c r="G45" s="120" t="n"/>
      <c r="H45" s="120" t="n"/>
      <c r="I45" s="120" t="n"/>
      <c r="J45" s="120" t="n"/>
    </row>
    <row r="46">
      <c r="A46" s="120" t="n"/>
      <c r="B46" s="120" t="n"/>
      <c r="C46" s="120" t="n"/>
      <c r="D46" s="120" t="n"/>
      <c r="E46" s="120" t="n"/>
      <c r="F46" s="120" t="n"/>
      <c r="G46" s="120" t="n"/>
      <c r="H46" s="120" t="n"/>
      <c r="I46" s="120" t="n"/>
      <c r="J46" s="120" t="n"/>
    </row>
    <row r="47" ht="17.25" customHeight="1">
      <c r="A47" s="120" t="n"/>
      <c r="B47" s="120" t="n"/>
      <c r="C47" s="120" t="n"/>
      <c r="D47" s="120" t="n"/>
      <c r="E47" s="120" t="n"/>
      <c r="F47" s="120" t="n"/>
      <c r="G47" s="120" t="n"/>
      <c r="H47" s="120" t="n"/>
      <c r="I47" s="120" t="n"/>
      <c r="J47" s="120" t="n"/>
    </row>
    <row r="48" ht="17.25" customHeight="1">
      <c r="A48" s="120" t="n"/>
      <c r="B48" s="121" t="inlineStr">
        <is>
          <t>BEFORE/AFTER MEASUREMENT</t>
        </is>
      </c>
      <c r="C48" s="120" t="n"/>
      <c r="D48" s="120" t="n"/>
      <c r="E48" s="120" t="n"/>
      <c r="F48" s="120" t="n"/>
      <c r="G48" s="120" t="n"/>
      <c r="H48" s="120" t="n"/>
      <c r="I48" s="120" t="n"/>
      <c r="J48" s="120" t="n"/>
    </row>
    <row r="49">
      <c r="A49" s="120" t="n"/>
      <c r="B49" s="122" t="inlineStr">
        <is>
          <t>Guard rail installed on Line 501, August 3, 2026. Framework for proving effectiveness.</t>
        </is>
      </c>
      <c r="C49" s="120" t="n"/>
      <c r="D49" s="120" t="n"/>
      <c r="E49" s="120" t="n"/>
      <c r="F49" s="120" t="n"/>
      <c r="G49" s="120" t="n"/>
      <c r="H49" s="120" t="n"/>
      <c r="I49" s="120" t="n"/>
      <c r="J49" s="120" t="n"/>
    </row>
    <row r="50">
      <c r="A50" s="120" t="n"/>
      <c r="B50" s="120" t="n"/>
      <c r="C50" s="120" t="n"/>
      <c r="D50" s="120" t="n"/>
      <c r="E50" s="120" t="n"/>
      <c r="F50" s="120" t="n"/>
      <c r="G50" s="120" t="n"/>
      <c r="H50" s="120" t="n"/>
      <c r="I50" s="120" t="n"/>
      <c r="J50" s="120" t="n"/>
    </row>
    <row r="51">
      <c r="A51" s="120" t="n"/>
      <c r="B51" s="136" t="inlineStr">
        <is>
          <t>Installation Details</t>
        </is>
      </c>
      <c r="C51" s="135" t="n"/>
      <c r="D51" s="120" t="n"/>
      <c r="E51" s="120" t="n"/>
      <c r="F51" s="120" t="n"/>
      <c r="G51" s="120" t="n"/>
      <c r="H51" s="120" t="n"/>
      <c r="I51" s="120" t="n"/>
      <c r="J51" s="120" t="n"/>
    </row>
    <row r="52">
      <c r="A52" s="120" t="n"/>
      <c r="B52" s="128" t="inlineStr">
        <is>
          <t>Installation date</t>
        </is>
      </c>
      <c r="C52" s="137" t="inlineStr">
        <is>
          <t>August 3, 2026 (~2:00 AM)</t>
        </is>
      </c>
      <c r="D52" s="120" t="n"/>
      <c r="E52" s="120" t="n"/>
      <c r="F52" s="120" t="n"/>
      <c r="G52" s="120" t="n"/>
      <c r="H52" s="120" t="n"/>
      <c r="I52" s="120" t="n"/>
      <c r="J52" s="120" t="n"/>
    </row>
    <row r="53">
      <c r="A53" s="120" t="n"/>
      <c r="B53" s="130" t="inlineStr">
        <is>
          <t>Location</t>
        </is>
      </c>
      <c r="C53" s="149" t="inlineStr">
        <is>
          <t>SLAM Line 501 (1 of 3 major sections)</t>
        </is>
      </c>
      <c r="D53" s="120" t="n"/>
      <c r="E53" s="120" t="n"/>
      <c r="F53" s="120" t="n"/>
      <c r="G53" s="120" t="n"/>
      <c r="H53" s="120" t="n"/>
      <c r="I53" s="120" t="n"/>
      <c r="J53" s="120" t="n"/>
    </row>
    <row r="54">
      <c r="A54" s="120" t="n"/>
      <c r="B54" s="128" t="inlineStr">
        <is>
          <t>Status</t>
        </is>
      </c>
      <c r="C54" s="128" t="inlineStr">
        <is>
          <t>Fully functional, no issues</t>
        </is>
      </c>
      <c r="D54" s="120" t="n"/>
      <c r="E54" s="120" t="n"/>
      <c r="F54" s="120" t="n"/>
      <c r="G54" s="120" t="n"/>
      <c r="H54" s="120" t="n"/>
      <c r="I54" s="120" t="n"/>
      <c r="J54" s="120" t="n"/>
    </row>
    <row r="55">
      <c r="A55" s="120" t="n"/>
      <c r="B55" s="130" t="inlineStr">
        <is>
          <t>Assisted by</t>
        </is>
      </c>
      <c r="C55" s="130" t="inlineStr">
        <is>
          <t>Nick Giblin</t>
        </is>
      </c>
      <c r="D55" s="120" t="n"/>
      <c r="E55" s="120" t="n"/>
      <c r="F55" s="120" t="n"/>
      <c r="G55" s="120" t="n"/>
      <c r="H55" s="120" t="n"/>
      <c r="I55" s="120" t="n"/>
      <c r="J55" s="120" t="n"/>
    </row>
    <row r="56">
      <c r="A56" s="120" t="n"/>
      <c r="B56" s="120" t="n"/>
      <c r="C56" s="120" t="n"/>
      <c r="D56" s="120" t="n"/>
      <c r="E56" s="120" t="n"/>
      <c r="F56" s="120" t="n"/>
      <c r="G56" s="120" t="n"/>
      <c r="H56" s="120" t="n"/>
      <c r="I56" s="120" t="n"/>
      <c r="J56" s="120" t="n"/>
    </row>
    <row r="57">
      <c r="A57" s="120" t="n"/>
      <c r="B57" s="120" t="n"/>
      <c r="C57" s="120" t="n"/>
      <c r="D57" s="120" t="n"/>
      <c r="E57" s="120" t="n"/>
      <c r="F57" s="120" t="n"/>
      <c r="G57" s="120" t="n"/>
      <c r="H57" s="120" t="n"/>
      <c r="I57" s="120" t="n"/>
      <c r="J57" s="120" t="n"/>
    </row>
    <row r="58">
      <c r="A58" s="120" t="n"/>
      <c r="B58" s="136" t="inlineStr">
        <is>
          <t>Post-Install Results (Aug 3–12, 8 FHN reporting days)</t>
        </is>
      </c>
      <c r="C58" s="135" t="n"/>
      <c r="D58" s="120" t="n"/>
      <c r="E58" s="120" t="n"/>
      <c r="F58" s="120" t="n"/>
      <c r="G58" s="120" t="n"/>
      <c r="H58" s="120" t="n"/>
      <c r="I58" s="120" t="n"/>
      <c r="J58" s="120" t="n"/>
    </row>
    <row r="59">
      <c r="A59" s="120" t="n"/>
      <c r="B59" s="128" t="inlineStr">
        <is>
          <t>Pre-install avg (Line 501)</t>
        </is>
      </c>
      <c r="C59" s="128" t="inlineStr">
        <is>
          <t>2.3 drops/reporting day</t>
        </is>
      </c>
      <c r="D59" s="120" t="n"/>
      <c r="E59" s="120" t="n"/>
      <c r="F59" s="120" t="n"/>
      <c r="G59" s="120" t="n"/>
      <c r="H59" s="120" t="n"/>
      <c r="I59" s="120" t="n"/>
      <c r="J59" s="120" t="n"/>
    </row>
    <row r="60">
      <c r="A60" s="120" t="n"/>
      <c r="B60" s="130" t="inlineStr">
        <is>
          <t>Post-install avg (Line 501)</t>
        </is>
      </c>
      <c r="C60" s="130" t="inlineStr">
        <is>
          <t>1.2 drops/reporting day</t>
        </is>
      </c>
      <c r="D60" s="120" t="n"/>
      <c r="E60" s="120" t="n"/>
      <c r="F60" s="120" t="n"/>
      <c r="G60" s="120" t="n"/>
      <c r="H60" s="120" t="n"/>
      <c r="I60" s="120" t="n"/>
      <c r="J60" s="120" t="n"/>
    </row>
    <row r="61">
      <c r="A61" s="120" t="n"/>
      <c r="B61" s="128" t="inlineStr">
        <is>
          <t>Reduction</t>
        </is>
      </c>
      <c r="C61" s="128" t="inlineStr">
        <is>
          <t>47%</t>
        </is>
      </c>
      <c r="D61" s="120" t="n"/>
      <c r="E61" s="120" t="n"/>
      <c r="F61" s="120" t="n"/>
      <c r="G61" s="120" t="n"/>
      <c r="H61" s="120" t="n"/>
      <c r="I61" s="120" t="n"/>
      <c r="J61" s="120" t="n"/>
    </row>
    <row r="62">
      <c r="A62" s="120" t="n"/>
      <c r="B62" s="130" t="inlineStr">
        <is>
          <t>Expected reduction (1 of 3 gaps)</t>
        </is>
      </c>
      <c r="C62" s="130" t="inlineStr">
        <is>
          <t>~33%</t>
        </is>
      </c>
      <c r="D62" s="120" t="n"/>
      <c r="E62" s="120" t="n"/>
      <c r="F62" s="120" t="n"/>
      <c r="G62" s="120" t="n"/>
      <c r="H62" s="120" t="n"/>
      <c r="I62" s="120" t="n"/>
      <c r="J62" s="120" t="n"/>
    </row>
    <row r="63">
      <c r="A63" s="120" t="n"/>
      <c r="B63" s="128" t="inlineStr">
        <is>
          <t>Alignment</t>
        </is>
      </c>
      <c r="C63" s="128" t="inlineStr">
        <is>
          <t>Observed exceeds expected — installed gap likely primary drop point</t>
        </is>
      </c>
      <c r="D63" s="120" t="n"/>
      <c r="E63" s="120" t="n"/>
      <c r="F63" s="120" t="n"/>
      <c r="G63" s="120" t="n"/>
      <c r="H63" s="120" t="n"/>
      <c r="I63" s="120" t="n"/>
      <c r="J63" s="120" t="n"/>
    </row>
    <row r="64">
      <c r="A64" s="120" t="n"/>
      <c r="B64" s="120" t="n"/>
      <c r="C64" s="120" t="n"/>
      <c r="D64" s="120" t="n"/>
      <c r="E64" s="120" t="n"/>
      <c r="F64" s="120" t="n"/>
      <c r="G64" s="120" t="n"/>
      <c r="H64" s="120" t="n"/>
      <c r="I64" s="120" t="n"/>
      <c r="J64" s="120" t="n"/>
    </row>
    <row r="65">
      <c r="A65" s="120" t="n"/>
      <c r="B65" s="120" t="n"/>
      <c r="C65" s="120" t="n"/>
      <c r="D65" s="120" t="n"/>
      <c r="E65" s="120" t="n"/>
      <c r="F65" s="120" t="n"/>
      <c r="G65" s="120" t="n"/>
      <c r="H65" s="120" t="n"/>
      <c r="I65" s="120" t="n"/>
      <c r="J65" s="120" t="n"/>
    </row>
    <row r="66">
      <c r="A66" s="120" t="n"/>
      <c r="B66" s="136" t="inlineStr">
        <is>
          <t>Measurement Framework</t>
        </is>
      </c>
      <c r="C66" s="135" t="n"/>
      <c r="D66" s="120" t="n"/>
      <c r="E66" s="120" t="n"/>
      <c r="F66" s="120" t="n"/>
      <c r="G66" s="120" t="n"/>
      <c r="H66" s="120" t="n"/>
      <c r="I66" s="120" t="n"/>
      <c r="J66" s="120" t="n"/>
    </row>
    <row r="67">
      <c r="A67" s="120" t="n"/>
      <c r="B67" s="128" t="inlineStr">
        <is>
          <t>Statistical test</t>
        </is>
      </c>
      <c r="C67" s="128" t="inlineStr">
        <is>
          <t>Two-sample t-test or Mann-Whitney U</t>
        </is>
      </c>
      <c r="D67" s="120" t="n"/>
      <c r="E67" s="120" t="n"/>
      <c r="F67" s="120" t="n"/>
      <c r="G67" s="120" t="n"/>
      <c r="H67" s="120" t="n"/>
      <c r="I67" s="120" t="n"/>
      <c r="J67" s="120" t="n"/>
    </row>
    <row r="68">
      <c r="B68" s="130" t="inlineStr">
        <is>
          <t>Significance threshold</t>
        </is>
      </c>
      <c r="C68" s="130" t="inlineStr">
        <is>
          <t>p &lt; 0.05</t>
        </is>
      </c>
    </row>
    <row r="69">
      <c r="B69" s="128" t="inlineStr">
        <is>
          <t>Minimum reporting days needed</t>
        </is>
      </c>
      <c r="C69" s="128" t="inlineStr">
        <is>
          <t>~42 (currently have 8)</t>
        </is>
      </c>
    </row>
    <row r="70">
      <c r="B70" s="130" t="inlineStr">
        <is>
          <t>Control group</t>
        </is>
      </c>
      <c r="C70" s="130" t="inlineStr">
        <is>
          <t>Un-guarded SLAM lines (should show no change)</t>
        </is>
      </c>
    </row>
    <row r="71">
      <c r="B71" s="128" t="inlineStr">
        <is>
          <t>Success target</t>
        </is>
      </c>
      <c r="C71" s="128" t="inlineStr">
        <is>
          <t>80–95% reduction at guarded location</t>
        </is>
      </c>
    </row>
    <row r="73">
      <c r="B73" s="132" t="inlineStr">
        <is>
          <t>Note: Line 501 has ~3 guard rail gap locations. Prototype covers 1. Reports only state total drops per line, not which gap. Residual drops are from the 2 uncovered gaps.</t>
        </is>
      </c>
    </row>
  </sheetData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zoomScaleNormal="100" workbookViewId="0">
      <selection activeCell="C23" sqref="C23"/>
    </sheetView>
  </sheetViews>
  <sheetFormatPr baseColWidth="8" defaultRowHeight="15"/>
  <sheetData/>
  <pageMargins left="0.7" right="0.7" top="0.75" bottom="0.75" header="0.3" footer="0.3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Poole, Johnny</dc:creator>
  <dcterms:created xmlns:dcterms="http://purl.org/dc/terms/" xmlns:xsi="http://www.w3.org/2001/XMLSchema-instance" xsi:type="dcterms:W3CDTF">2026-07-05T21:28:05Z</dcterms:created>
  <dcterms:modified xmlns:dcterms="http://purl.org/dc/terms/" xmlns:xsi="http://www.w3.org/2001/XMLSchema-instance" xsi:type="dcterms:W3CDTF">2026-08-17T00:52:52Z</dcterms:modified>
  <cp:lastModifiedBy>Poole, Johnny</cp:lastModifiedBy>
</cp:coreProperties>
</file>

<file path=docProps/custom.xml><?xml version="1.0" encoding="utf-8"?>
<Properties xmlns="http://schemas.openxmlformats.org/officeDocument/2006/custom-properties">
  <property name="MSIP_Label_19e68092-05df-4271-8e3e-b2a4c82ba797_Enabled" fmtid="{D5CDD505-2E9C-101B-9397-08002B2CF9AE}" pid="2">
    <vt:lpwstr xmlns:vt="http://schemas.openxmlformats.org/officeDocument/2006/docPropsVTypes">true</vt:lpwstr>
  </property>
  <property name="MSIP_Label_19e68092-05df-4271-8e3e-b2a4c82ba797_SetDate" fmtid="{D5CDD505-2E9C-101B-9397-08002B2CF9AE}" pid="3">
    <vt:lpwstr xmlns:vt="http://schemas.openxmlformats.org/officeDocument/2006/docPropsVTypes">2026-07-06T01:46:53Z</vt:lpwstr>
  </property>
  <property name="MSIP_Label_19e68092-05df-4271-8e3e-b2a4c82ba797_Method" fmtid="{D5CDD505-2E9C-101B-9397-08002B2CF9AE}" pid="4">
    <vt:lpwstr xmlns:vt="http://schemas.openxmlformats.org/officeDocument/2006/docPropsVTypes">Standard</vt:lpwstr>
  </property>
  <property name="MSIP_Label_19e68092-05df-4271-8e3e-b2a4c82ba797_Name" fmtid="{D5CDD505-2E9C-101B-9397-08002B2CF9AE}" pid="5">
    <vt:lpwstr xmlns:vt="http://schemas.openxmlformats.org/officeDocument/2006/docPropsVTypes">Amazon Confidential</vt:lpwstr>
  </property>
  <property name="MSIP_Label_19e68092-05df-4271-8e3e-b2a4c82ba797_SiteId" fmtid="{D5CDD505-2E9C-101B-9397-08002B2CF9AE}" pid="6">
    <vt:lpwstr xmlns:vt="http://schemas.openxmlformats.org/officeDocument/2006/docPropsVTypes">5280104a-472d-4538-9ccf-1e1d0efe8b1b</vt:lpwstr>
  </property>
  <property name="MSIP_Label_19e68092-05df-4271-8e3e-b2a4c82ba797_ActionId" fmtid="{D5CDD505-2E9C-101B-9397-08002B2CF9AE}" pid="7">
    <vt:lpwstr xmlns:vt="http://schemas.openxmlformats.org/officeDocument/2006/docPropsVTypes">bdcf8052-414b-4d56-8c1b-6cab658e2cfa</vt:lpwstr>
  </property>
  <property name="MSIP_Label_19e68092-05df-4271-8e3e-b2a4c82ba797_ContentBits" fmtid="{D5CDD505-2E9C-101B-9397-08002B2CF9AE}" pid="8">
    <vt:lpwstr xmlns:vt="http://schemas.openxmlformats.org/officeDocument/2006/docPropsVTypes">0</vt:lpwstr>
  </property>
  <property name="MSIP_Label_19e68092-05df-4271-8e3e-b2a4c82ba797_Tag" fmtid="{D5CDD505-2E9C-101B-9397-08002B2CF9AE}" pid="9">
    <vt:lpwstr xmlns:vt="http://schemas.openxmlformats.org/officeDocument/2006/docPropsVTypes">10, 3, 0, 1</vt:lpwstr>
  </property>
</Properties>
</file>